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Юрьева ЕА\2024\питание 2024\"/>
    </mc:Choice>
  </mc:AlternateContent>
  <bookViews>
    <workbookView xWindow="0" yWindow="0" windowWidth="25200" windowHeight="113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5" i="1" l="1"/>
  <c r="L194" i="1"/>
  <c r="L61" i="1" l="1"/>
  <c r="L32" i="1"/>
  <c r="L23" i="1"/>
  <c r="L51" i="1" l="1"/>
  <c r="L13" i="1" l="1"/>
  <c r="B195" i="1" l="1"/>
  <c r="A195" i="1"/>
  <c r="L193" i="1"/>
  <c r="J193" i="1"/>
  <c r="I193" i="1"/>
  <c r="H193" i="1"/>
  <c r="G193" i="1"/>
  <c r="F193" i="1"/>
  <c r="B185" i="1"/>
  <c r="A185" i="1"/>
  <c r="L183" i="1"/>
  <c r="J183" i="1"/>
  <c r="I183" i="1"/>
  <c r="I194" i="1" s="1"/>
  <c r="H183" i="1"/>
  <c r="H194" i="1" s="1"/>
  <c r="G183" i="1"/>
  <c r="G194" i="1" s="1"/>
  <c r="F183" i="1"/>
  <c r="F194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G62" i="1" s="1"/>
  <c r="F51" i="1"/>
  <c r="B43" i="1"/>
  <c r="A43" i="1"/>
  <c r="L42" i="1"/>
  <c r="L43" i="1" s="1"/>
  <c r="J42" i="1"/>
  <c r="J43" i="1" s="1"/>
  <c r="I42" i="1"/>
  <c r="H42" i="1"/>
  <c r="H43" i="1" s="1"/>
  <c r="G42" i="1"/>
  <c r="G43" i="1" s="1"/>
  <c r="F42" i="1"/>
  <c r="F43" i="1" s="1"/>
  <c r="B33" i="1"/>
  <c r="A33" i="1"/>
  <c r="I43" i="1"/>
  <c r="B24" i="1"/>
  <c r="A24" i="1"/>
  <c r="L24" i="1"/>
  <c r="J23" i="1"/>
  <c r="I23" i="1"/>
  <c r="I24" i="1" s="1"/>
  <c r="H23" i="1"/>
  <c r="H24" i="1" s="1"/>
  <c r="G23" i="1"/>
  <c r="G24" i="1" s="1"/>
  <c r="F23" i="1"/>
  <c r="B14" i="1"/>
  <c r="A14" i="1"/>
  <c r="J24" i="1"/>
  <c r="F24" i="1"/>
  <c r="H62" i="1" l="1"/>
  <c r="J62" i="1"/>
  <c r="L176" i="1"/>
  <c r="L157" i="1"/>
  <c r="L138" i="1"/>
  <c r="L119" i="1"/>
  <c r="L100" i="1"/>
  <c r="L81" i="1"/>
  <c r="L62" i="1"/>
  <c r="J194" i="1"/>
  <c r="J176" i="1"/>
  <c r="J157" i="1"/>
  <c r="G157" i="1"/>
  <c r="F157" i="1"/>
  <c r="I157" i="1"/>
  <c r="H157" i="1"/>
  <c r="I138" i="1"/>
  <c r="J138" i="1"/>
  <c r="F119" i="1"/>
  <c r="J119" i="1"/>
  <c r="I119" i="1"/>
  <c r="H119" i="1"/>
  <c r="G119" i="1"/>
  <c r="J100" i="1"/>
  <c r="H100" i="1"/>
  <c r="G100" i="1"/>
  <c r="F100" i="1"/>
  <c r="J81" i="1"/>
  <c r="F62" i="1"/>
  <c r="F81" i="1"/>
  <c r="I81" i="1"/>
  <c r="H81" i="1"/>
  <c r="G81" i="1"/>
  <c r="H195" i="1" l="1"/>
  <c r="J195" i="1"/>
  <c r="F195" i="1"/>
  <c r="I195" i="1"/>
  <c r="G195" i="1"/>
</calcChain>
</file>

<file path=xl/sharedStrings.xml><?xml version="1.0" encoding="utf-8"?>
<sst xmlns="http://schemas.openxmlformats.org/spreadsheetml/2006/main" count="323" uniqueCount="113">
  <si>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</si>
  <si>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</si>
  <si>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</si>
  <si>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</si>
  <si>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</si>
  <si>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</si>
  <si>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</si>
  <si>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</si>
  <si>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</si>
  <si>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</si>
  <si>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</si>
  <si>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</si>
  <si>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</si>
  <si>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</si>
  <si>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</si>
  <si>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</si>
  <si>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</si>
  <si>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</si>
  <si>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</si>
  <si>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</si>
  <si>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</si>
  <si>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</si>
  <si>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</si>
  <si>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</si>
  <si>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</si>
  <si>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</si>
  <si>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</si>
  <si>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</si>
  <si>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</si>
  <si>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</si>
  <si>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</si>
  <si>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</si>
  <si>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</si>
  <si>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</si>
  <si>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</si>
  <si>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</si>
  <si>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</si>
  <si>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</si>
  <si>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</si>
  <si>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квашенной капусты</t>
  </si>
  <si>
    <t>макаронные изделия</t>
  </si>
  <si>
    <t>курица</t>
  </si>
  <si>
    <t>сок</t>
  </si>
  <si>
    <t>хлеб белый</t>
  </si>
  <si>
    <t>хлеб ржаной</t>
  </si>
  <si>
    <t>Суп картофел. С горохом</t>
  </si>
  <si>
    <t>169.34</t>
  </si>
  <si>
    <t>Рыба тушенная с овощами</t>
  </si>
  <si>
    <t>картофельное пюре</t>
  </si>
  <si>
    <t>чай с сахаром</t>
  </si>
  <si>
    <t>директор школы</t>
  </si>
  <si>
    <t>гуляш</t>
  </si>
  <si>
    <t>хлеб ржанной</t>
  </si>
  <si>
    <t>щи из свежей капусты</t>
  </si>
  <si>
    <t>макаронны запеченные с яйцом</t>
  </si>
  <si>
    <t>250\10</t>
  </si>
  <si>
    <t>салат картофельный с кукурузой и морковью</t>
  </si>
  <si>
    <t>салат из св.свеклы с чеснокм и сыром</t>
  </si>
  <si>
    <t>руба тушенная с овощами</t>
  </si>
  <si>
    <t>чай с лимоном</t>
  </si>
  <si>
    <t>0.13</t>
  </si>
  <si>
    <t>0.02</t>
  </si>
  <si>
    <t>23.28</t>
  </si>
  <si>
    <t>100.40</t>
  </si>
  <si>
    <t>0.12</t>
  </si>
  <si>
    <t>39.60</t>
  </si>
  <si>
    <t>Борщ с капус.картоф. и смет</t>
  </si>
  <si>
    <t>250/10</t>
  </si>
  <si>
    <t>172.04</t>
  </si>
  <si>
    <t>Курица отварная</t>
  </si>
  <si>
    <t>206.25</t>
  </si>
  <si>
    <t>Греча отварная</t>
  </si>
  <si>
    <t>салат из белок.капусты</t>
  </si>
  <si>
    <t>Рассольник</t>
  </si>
  <si>
    <t>158.34</t>
  </si>
  <si>
    <t>Печень по строгановски</t>
  </si>
  <si>
    <t>каша манная</t>
  </si>
  <si>
    <t>200\10</t>
  </si>
  <si>
    <t>компот из сухофруктов</t>
  </si>
  <si>
    <t>суп молочный с крупой</t>
  </si>
  <si>
    <t>плов из курицы</t>
  </si>
  <si>
    <t>рагу из птицы</t>
  </si>
  <si>
    <t>кофейный напиток</t>
  </si>
  <si>
    <t>суп картофельный с рыбн.консервами</t>
  </si>
  <si>
    <t>винегрет</t>
  </si>
  <si>
    <t>мучные кон.изд</t>
  </si>
  <si>
    <t>суп с фрикадельками</t>
  </si>
  <si>
    <t>250\35</t>
  </si>
  <si>
    <t>оладьи со сгущ.молоком</t>
  </si>
  <si>
    <t>100\40</t>
  </si>
  <si>
    <t xml:space="preserve">чай с сахаром </t>
  </si>
  <si>
    <t>ватрушка с творогом</t>
  </si>
  <si>
    <t>гуляш из кур</t>
  </si>
  <si>
    <t>йогурт</t>
  </si>
  <si>
    <t>капуста туш.с мясом</t>
  </si>
  <si>
    <t>хлеб черный</t>
  </si>
  <si>
    <t>Омлет</t>
  </si>
  <si>
    <t xml:space="preserve"> гор.напиток</t>
  </si>
  <si>
    <t xml:space="preserve">фрукты </t>
  </si>
  <si>
    <t>какао с молоком</t>
  </si>
  <si>
    <t>хлеб бел</t>
  </si>
  <si>
    <t>борщ с капустой и сметаной</t>
  </si>
  <si>
    <t>курица отварная</t>
  </si>
  <si>
    <t>макаронные изд.отварные</t>
  </si>
  <si>
    <t>гор. напиток</t>
  </si>
  <si>
    <t>каша пшенная молочная +сыр</t>
  </si>
  <si>
    <t>котлета из говядины</t>
  </si>
  <si>
    <t>МОУ Курмышская СШ</t>
  </si>
  <si>
    <t>Бухтеев А.В.</t>
  </si>
  <si>
    <t>десерт</t>
  </si>
  <si>
    <t>кексы</t>
  </si>
  <si>
    <t>котлета куриная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</si>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</sst>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2" fillId="0" borderId="1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107</v>
      </c>
      <c r="D1" s="67"/>
      <c r="E1" s="67"/>
      <c r="F1" s="12" t="s">
        <v>16</v>
      </c>
      <c r="G1" s="2" t="s">
        <v>17</v>
      </c>
      <c r="H1" s="68" t="s">
        <v>50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108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26</v>
      </c>
      <c r="E6" s="39" t="s">
        <v>39</v>
      </c>
      <c r="F6" s="40">
        <v>100</v>
      </c>
      <c r="G6" s="40">
        <v>1.58</v>
      </c>
      <c r="H6" s="40">
        <v>4.99</v>
      </c>
      <c r="I6" s="40">
        <v>7.66</v>
      </c>
      <c r="J6" s="40">
        <v>83.2</v>
      </c>
      <c r="K6" s="41">
        <v>81</v>
      </c>
      <c r="L6" s="40">
        <v>14.96</v>
      </c>
    </row>
    <row r="7" spans="1:12" ht="15" x14ac:dyDescent="0.25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5.46</v>
      </c>
      <c r="H7" s="43">
        <v>5.79</v>
      </c>
      <c r="I7" s="43">
        <v>30.45</v>
      </c>
      <c r="J7" s="43">
        <v>195.7</v>
      </c>
      <c r="K7" s="44">
        <v>202</v>
      </c>
      <c r="L7" s="43">
        <v>8.26</v>
      </c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100</v>
      </c>
      <c r="G8" s="43">
        <v>21.1</v>
      </c>
      <c r="H8" s="43">
        <v>13.6</v>
      </c>
      <c r="I8" s="43">
        <v>0</v>
      </c>
      <c r="J8" s="43">
        <v>206.25</v>
      </c>
      <c r="K8" s="44">
        <v>637</v>
      </c>
      <c r="L8" s="43">
        <v>36.17</v>
      </c>
    </row>
    <row r="9" spans="1:12" ht="15" x14ac:dyDescent="0.25">
      <c r="A9" s="23"/>
      <c r="B9" s="15"/>
      <c r="C9" s="11"/>
      <c r="D9" s="7" t="s">
        <v>22</v>
      </c>
      <c r="E9" s="42" t="s">
        <v>49</v>
      </c>
      <c r="F9" s="43">
        <v>200</v>
      </c>
      <c r="G9" s="43">
        <v>0.13</v>
      </c>
      <c r="H9" s="43">
        <v>0.02</v>
      </c>
      <c r="I9" s="43">
        <v>15.2</v>
      </c>
      <c r="J9" s="43">
        <v>62</v>
      </c>
      <c r="K9" s="44">
        <v>943</v>
      </c>
      <c r="L9" s="43">
        <v>1.6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23</v>
      </c>
      <c r="F11" s="43">
        <v>37.5</v>
      </c>
      <c r="G11" s="43">
        <v>3.12</v>
      </c>
      <c r="H11" s="43">
        <v>2.08</v>
      </c>
      <c r="I11" s="43">
        <v>23.28</v>
      </c>
      <c r="J11" s="43">
        <v>100.4</v>
      </c>
      <c r="K11" s="44"/>
      <c r="L11" s="43">
        <v>3.12</v>
      </c>
    </row>
    <row r="12" spans="1:12" ht="15" x14ac:dyDescent="0.25">
      <c r="A12" s="23"/>
      <c r="B12" s="15"/>
      <c r="C12" s="11"/>
      <c r="D12" s="6" t="s">
        <v>44</v>
      </c>
      <c r="E12" s="42" t="s">
        <v>23</v>
      </c>
      <c r="F12" s="43">
        <v>20</v>
      </c>
      <c r="G12" s="43">
        <v>1.3</v>
      </c>
      <c r="H12" s="43">
        <v>0.12</v>
      </c>
      <c r="I12" s="43">
        <v>8</v>
      </c>
      <c r="J12" s="43">
        <v>39.6</v>
      </c>
      <c r="K12" s="44"/>
      <c r="L12" s="43">
        <v>1.1599999999999999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707.5</v>
      </c>
      <c r="G13" s="19">
        <v>33.96</v>
      </c>
      <c r="H13" s="19">
        <v>26.98</v>
      </c>
      <c r="I13" s="19">
        <v>104.59</v>
      </c>
      <c r="J13" s="19">
        <v>777.75</v>
      </c>
      <c r="K13" s="25"/>
      <c r="L13" s="19">
        <f>SUM(L6:L12)</f>
        <v>65.27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45</v>
      </c>
      <c r="F14" s="43">
        <v>250</v>
      </c>
      <c r="G14" s="43">
        <v>9.83</v>
      </c>
      <c r="H14" s="43">
        <v>8.8800000000000008</v>
      </c>
      <c r="I14" s="43">
        <v>16.8</v>
      </c>
      <c r="J14" s="43" t="s">
        <v>46</v>
      </c>
      <c r="K14" s="44">
        <v>102</v>
      </c>
      <c r="L14" s="43">
        <v>5.27</v>
      </c>
    </row>
    <row r="15" spans="1:12" ht="15" x14ac:dyDescent="0.25">
      <c r="A15" s="23"/>
      <c r="B15" s="15"/>
      <c r="C15" s="11"/>
      <c r="D15" s="7" t="s">
        <v>28</v>
      </c>
      <c r="E15" s="42" t="s">
        <v>47</v>
      </c>
      <c r="F15" s="43">
        <v>100</v>
      </c>
      <c r="G15" s="43">
        <v>9.75</v>
      </c>
      <c r="H15" s="43">
        <v>4.95</v>
      </c>
      <c r="I15" s="43">
        <v>3.8</v>
      </c>
      <c r="J15" s="43">
        <v>105</v>
      </c>
      <c r="K15" s="44">
        <v>229</v>
      </c>
      <c r="L15" s="43">
        <v>29.79</v>
      </c>
    </row>
    <row r="16" spans="1:12" ht="15" x14ac:dyDescent="0.25">
      <c r="A16" s="23"/>
      <c r="B16" s="15"/>
      <c r="C16" s="11"/>
      <c r="D16" s="7" t="s">
        <v>29</v>
      </c>
      <c r="E16" s="42" t="s">
        <v>48</v>
      </c>
      <c r="F16" s="43">
        <v>200</v>
      </c>
      <c r="G16" s="43">
        <v>4.34</v>
      </c>
      <c r="H16" s="43">
        <v>12.82</v>
      </c>
      <c r="I16" s="43">
        <v>25.18</v>
      </c>
      <c r="J16" s="43">
        <v>241</v>
      </c>
      <c r="K16" s="44">
        <v>128</v>
      </c>
      <c r="L16" s="43">
        <v>18.98</v>
      </c>
    </row>
    <row r="17" spans="1:12" ht="15" x14ac:dyDescent="0.25">
      <c r="A17" s="23"/>
      <c r="B17" s="15"/>
      <c r="C17" s="11"/>
      <c r="D17" s="7" t="s">
        <v>22</v>
      </c>
      <c r="E17" s="42" t="s">
        <v>59</v>
      </c>
      <c r="F17" s="43">
        <v>200</v>
      </c>
      <c r="G17" s="43">
        <v>0.13</v>
      </c>
      <c r="H17" s="43">
        <v>0.02</v>
      </c>
      <c r="I17" s="43">
        <v>15.2</v>
      </c>
      <c r="J17" s="43">
        <v>62</v>
      </c>
      <c r="K17" s="44">
        <v>943</v>
      </c>
      <c r="L17" s="43">
        <v>2.87</v>
      </c>
    </row>
    <row r="18" spans="1:12" ht="15" x14ac:dyDescent="0.25">
      <c r="A18" s="23"/>
      <c r="B18" s="15"/>
      <c r="C18" s="11"/>
      <c r="D18" s="7" t="s">
        <v>31</v>
      </c>
      <c r="E18" s="42" t="s">
        <v>23</v>
      </c>
      <c r="F18" s="43">
        <v>37.5</v>
      </c>
      <c r="G18" s="43">
        <v>3.12</v>
      </c>
      <c r="H18" s="43">
        <v>2.08</v>
      </c>
      <c r="I18" s="43">
        <v>23.28</v>
      </c>
      <c r="J18" s="43">
        <v>100.4</v>
      </c>
      <c r="K18" s="44"/>
      <c r="L18" s="43">
        <v>3.12</v>
      </c>
    </row>
    <row r="19" spans="1:12" ht="15" x14ac:dyDescent="0.25">
      <c r="A19" s="23"/>
      <c r="B19" s="15"/>
      <c r="C19" s="11"/>
      <c r="D19" s="7" t="s">
        <v>32</v>
      </c>
      <c r="E19" s="42" t="s">
        <v>23</v>
      </c>
      <c r="F19" s="43">
        <v>20</v>
      </c>
      <c r="G19" s="43">
        <v>1.3</v>
      </c>
      <c r="H19" s="43">
        <v>0.12</v>
      </c>
      <c r="I19" s="43">
        <v>8</v>
      </c>
      <c r="J19" s="43">
        <v>39.6</v>
      </c>
      <c r="K19" s="44"/>
      <c r="L19" s="43">
        <v>1.1599999999999999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33</v>
      </c>
      <c r="E22" s="42"/>
      <c r="F22" s="43">
        <v>807.5</v>
      </c>
      <c r="G22" s="43">
        <v>28.47</v>
      </c>
      <c r="H22" s="43">
        <v>28.87</v>
      </c>
      <c r="I22" s="43">
        <v>92.26</v>
      </c>
      <c r="J22" s="43">
        <v>548</v>
      </c>
      <c r="K22" s="44"/>
      <c r="L22" s="43">
        <v>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1615</v>
      </c>
      <c r="G23" s="19">
        <f t="shared" ref="G23:J23" si="0">SUM(G14:G22)</f>
        <v>56.94</v>
      </c>
      <c r="H23" s="19">
        <f t="shared" si="0"/>
        <v>57.74</v>
      </c>
      <c r="I23" s="19">
        <f t="shared" si="0"/>
        <v>184.52</v>
      </c>
      <c r="J23" s="19">
        <f t="shared" si="0"/>
        <v>1096</v>
      </c>
      <c r="K23" s="25"/>
      <c r="L23" s="19">
        <f>SUM(L14:L22)</f>
        <v>61.19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5"/>
      <c r="E24" s="31"/>
      <c r="F24" s="32">
        <f>F13+F23</f>
        <v>2322.5</v>
      </c>
      <c r="G24" s="32">
        <f t="shared" ref="G24:J24" si="1">G13+G23</f>
        <v>90.9</v>
      </c>
      <c r="H24" s="32">
        <f t="shared" si="1"/>
        <v>84.72</v>
      </c>
      <c r="I24" s="32">
        <f t="shared" si="1"/>
        <v>289.11</v>
      </c>
      <c r="J24" s="32">
        <f t="shared" si="1"/>
        <v>1873.75</v>
      </c>
      <c r="K24" s="32"/>
      <c r="L24" s="32">
        <f t="shared" ref="L24" si="2">L13+L23</f>
        <v>126.46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56</v>
      </c>
      <c r="F25" s="40">
        <v>60</v>
      </c>
      <c r="G25" s="40">
        <v>1.81</v>
      </c>
      <c r="H25" s="40">
        <v>3.82</v>
      </c>
      <c r="I25" s="40">
        <v>14.23</v>
      </c>
      <c r="J25" s="40">
        <v>98.52</v>
      </c>
      <c r="K25" s="41">
        <v>39</v>
      </c>
      <c r="L25" s="40">
        <v>7</v>
      </c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100</v>
      </c>
      <c r="G26" s="43">
        <v>14.55</v>
      </c>
      <c r="H26" s="43">
        <v>16.79</v>
      </c>
      <c r="I26" s="43">
        <v>2.89</v>
      </c>
      <c r="J26" s="43">
        <v>221</v>
      </c>
      <c r="K26" s="44">
        <v>260</v>
      </c>
      <c r="L26" s="43">
        <v>56.34</v>
      </c>
    </row>
    <row r="27" spans="1:12" ht="15" x14ac:dyDescent="0.25">
      <c r="A27" s="14"/>
      <c r="B27" s="15"/>
      <c r="C27" s="11"/>
      <c r="D27" s="7" t="s">
        <v>29</v>
      </c>
      <c r="E27" s="42" t="s">
        <v>112</v>
      </c>
      <c r="F27" s="43">
        <v>150</v>
      </c>
      <c r="G27" s="43">
        <v>3.65</v>
      </c>
      <c r="H27" s="43">
        <v>5.37</v>
      </c>
      <c r="I27" s="43">
        <v>36.68</v>
      </c>
      <c r="J27" s="43">
        <v>209.7</v>
      </c>
      <c r="K27" s="44">
        <v>304</v>
      </c>
      <c r="L27" s="43">
        <v>9.8800000000000008</v>
      </c>
    </row>
    <row r="28" spans="1:12" ht="15" x14ac:dyDescent="0.25">
      <c r="A28" s="14"/>
      <c r="B28" s="15"/>
      <c r="C28" s="11"/>
      <c r="D28" s="56" t="s">
        <v>30</v>
      </c>
      <c r="E28" s="42" t="s">
        <v>78</v>
      </c>
      <c r="F28" s="43">
        <v>200</v>
      </c>
      <c r="G28" s="43">
        <v>0.66</v>
      </c>
      <c r="H28" s="43">
        <v>0.09</v>
      </c>
      <c r="I28" s="43">
        <v>32.01</v>
      </c>
      <c r="J28" s="43">
        <v>132.80000000000001</v>
      </c>
      <c r="K28" s="44">
        <v>349</v>
      </c>
      <c r="L28" s="43">
        <v>4.16</v>
      </c>
    </row>
    <row r="29" spans="1:12" ht="15" x14ac:dyDescent="0.25">
      <c r="A29" s="14"/>
      <c r="B29" s="15"/>
      <c r="C29" s="11"/>
      <c r="D29" s="7" t="s">
        <v>43</v>
      </c>
      <c r="E29" s="42" t="s">
        <v>23</v>
      </c>
      <c r="F29" s="43">
        <v>37.5</v>
      </c>
      <c r="G29" s="43">
        <v>3.12</v>
      </c>
      <c r="H29" s="43">
        <v>2.08</v>
      </c>
      <c r="I29" s="43">
        <v>23.28</v>
      </c>
      <c r="J29" s="43">
        <v>100.4</v>
      </c>
      <c r="K29" s="44"/>
      <c r="L29" s="43">
        <v>3.12</v>
      </c>
    </row>
    <row r="30" spans="1:12" ht="15" x14ac:dyDescent="0.25">
      <c r="A30" s="14"/>
      <c r="B30" s="15"/>
      <c r="C30" s="11"/>
      <c r="D30" s="6" t="s">
        <v>52</v>
      </c>
      <c r="E30" s="42" t="s">
        <v>23</v>
      </c>
      <c r="F30" s="43">
        <v>20</v>
      </c>
      <c r="G30" s="43">
        <v>1.3</v>
      </c>
      <c r="H30" s="43">
        <v>0.12</v>
      </c>
      <c r="I30" s="43">
        <v>8</v>
      </c>
      <c r="J30" s="43">
        <v>39.6</v>
      </c>
      <c r="K30" s="44"/>
      <c r="L30" s="43">
        <v>1.1599999999999999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567.5</v>
      </c>
      <c r="G32" s="19">
        <v>24.56</v>
      </c>
      <c r="H32" s="19">
        <v>28.2</v>
      </c>
      <c r="I32" s="19">
        <v>100.28</v>
      </c>
      <c r="J32" s="19">
        <v>731.22</v>
      </c>
      <c r="K32" s="25"/>
      <c r="L32" s="19">
        <f>SUM(L25:L31)</f>
        <v>81.66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 t="s">
        <v>55</v>
      </c>
      <c r="G34" s="43">
        <v>6.37</v>
      </c>
      <c r="H34" s="43">
        <v>10.06</v>
      </c>
      <c r="I34" s="43">
        <v>8.26</v>
      </c>
      <c r="J34" s="43">
        <v>157.04</v>
      </c>
      <c r="K34" s="44">
        <v>88</v>
      </c>
      <c r="L34" s="43">
        <v>8.52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140</v>
      </c>
      <c r="G35" s="43">
        <v>6.76</v>
      </c>
      <c r="H35" s="43">
        <v>11.43</v>
      </c>
      <c r="I35" s="43">
        <v>21.61</v>
      </c>
      <c r="J35" s="43">
        <v>216</v>
      </c>
      <c r="K35" s="44">
        <v>206</v>
      </c>
      <c r="L35" s="43">
        <v>15.52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22</v>
      </c>
      <c r="E37" s="42" t="s">
        <v>49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/>
      <c r="L37" s="43">
        <v>1.6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37.5</v>
      </c>
      <c r="G38" s="43">
        <v>3.12</v>
      </c>
      <c r="H38" s="43">
        <v>2.08</v>
      </c>
      <c r="I38" s="43">
        <v>23.28</v>
      </c>
      <c r="J38" s="43">
        <v>100.4</v>
      </c>
      <c r="K38" s="44"/>
      <c r="L38" s="43">
        <v>3.12</v>
      </c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20</v>
      </c>
      <c r="G39" s="43">
        <v>1.3</v>
      </c>
      <c r="H39" s="43">
        <v>0.12</v>
      </c>
      <c r="I39" s="43">
        <v>8</v>
      </c>
      <c r="J39" s="43">
        <v>39.6</v>
      </c>
      <c r="K39" s="44"/>
      <c r="L39" s="43">
        <v>1.1599999999999999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397.5</v>
      </c>
      <c r="G42" s="19">
        <f t="shared" ref="G42" si="3">SUM(G33:G41)</f>
        <v>17.68</v>
      </c>
      <c r="H42" s="19">
        <f t="shared" ref="H42" si="4">SUM(H33:H41)</f>
        <v>23.710000000000004</v>
      </c>
      <c r="I42" s="19">
        <f t="shared" ref="I42" si="5">SUM(I33:I41)</f>
        <v>76.349999999999994</v>
      </c>
      <c r="J42" s="19">
        <f t="shared" ref="J42:L42" si="6">SUM(J33:J41)</f>
        <v>575.04</v>
      </c>
      <c r="K42" s="25"/>
      <c r="L42" s="19">
        <f t="shared" si="6"/>
        <v>29.92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5"/>
      <c r="E43" s="31"/>
      <c r="F43" s="32">
        <f>F32+F42</f>
        <v>965</v>
      </c>
      <c r="G43" s="32">
        <f t="shared" ref="G43" si="7">G32+G42</f>
        <v>42.239999999999995</v>
      </c>
      <c r="H43" s="32">
        <f t="shared" ref="H43" si="8">H32+H42</f>
        <v>51.910000000000004</v>
      </c>
      <c r="I43" s="32">
        <f t="shared" ref="I43" si="9">I32+I42</f>
        <v>176.63</v>
      </c>
      <c r="J43" s="32">
        <f t="shared" ref="J43:L43" si="10">J32+J42</f>
        <v>1306.26</v>
      </c>
      <c r="K43" s="32"/>
      <c r="L43" s="32">
        <f t="shared" si="10"/>
        <v>111.58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100</v>
      </c>
      <c r="G44" s="40">
        <v>9.75</v>
      </c>
      <c r="H44" s="40">
        <v>4.95</v>
      </c>
      <c r="I44" s="40">
        <v>3.8</v>
      </c>
      <c r="J44" s="40">
        <v>105</v>
      </c>
      <c r="K44" s="41">
        <v>229</v>
      </c>
      <c r="L44" s="40">
        <v>29.84</v>
      </c>
    </row>
    <row r="45" spans="1:12" ht="15" x14ac:dyDescent="0.25">
      <c r="A45" s="23"/>
      <c r="B45" s="15"/>
      <c r="C45" s="11"/>
      <c r="D45" s="6" t="s">
        <v>26</v>
      </c>
      <c r="E45" s="42" t="s">
        <v>57</v>
      </c>
      <c r="F45" s="43">
        <v>100</v>
      </c>
      <c r="G45" s="43">
        <v>4.67</v>
      </c>
      <c r="H45" s="43">
        <v>9.3800000000000008</v>
      </c>
      <c r="I45" s="43">
        <v>7.19</v>
      </c>
      <c r="J45" s="43">
        <v>131</v>
      </c>
      <c r="K45" s="44">
        <v>50</v>
      </c>
      <c r="L45" s="43">
        <v>13.92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 t="s">
        <v>60</v>
      </c>
      <c r="H46" s="43" t="s">
        <v>61</v>
      </c>
      <c r="I46" s="51">
        <v>15.2</v>
      </c>
      <c r="J46" s="43">
        <v>62</v>
      </c>
      <c r="K46" s="44"/>
      <c r="L46" s="43">
        <v>2.87</v>
      </c>
    </row>
    <row r="47" spans="1:12" ht="15" x14ac:dyDescent="0.25">
      <c r="A47" s="23"/>
      <c r="B47" s="15"/>
      <c r="C47" s="11"/>
      <c r="D47" s="7" t="s">
        <v>43</v>
      </c>
      <c r="E47" s="42" t="s">
        <v>23</v>
      </c>
      <c r="F47" s="43">
        <v>37.5</v>
      </c>
      <c r="G47" s="51">
        <v>3.12</v>
      </c>
      <c r="H47" s="51">
        <v>2.08</v>
      </c>
      <c r="I47" s="51" t="s">
        <v>62</v>
      </c>
      <c r="J47" s="51" t="s">
        <v>63</v>
      </c>
      <c r="K47" s="44"/>
      <c r="L47" s="43">
        <v>3.12</v>
      </c>
    </row>
    <row r="48" spans="1:12" ht="15" x14ac:dyDescent="0.25">
      <c r="A48" s="23"/>
      <c r="B48" s="15"/>
      <c r="C48" s="11"/>
      <c r="D48" s="7" t="s">
        <v>44</v>
      </c>
      <c r="E48" s="42" t="s">
        <v>23</v>
      </c>
      <c r="F48" s="43">
        <v>20</v>
      </c>
      <c r="G48" s="51">
        <v>1.3</v>
      </c>
      <c r="H48" s="51" t="s">
        <v>64</v>
      </c>
      <c r="I48" s="51">
        <v>8</v>
      </c>
      <c r="J48" s="51" t="s">
        <v>65</v>
      </c>
      <c r="K48" s="44"/>
      <c r="L48" s="43">
        <v>1.1599999999999999</v>
      </c>
    </row>
    <row r="49" spans="1:12" ht="15" x14ac:dyDescent="0.25">
      <c r="A49" s="23"/>
      <c r="B49" s="15"/>
      <c r="C49" s="11"/>
      <c r="D49" s="7" t="s">
        <v>29</v>
      </c>
      <c r="E49" s="42" t="s">
        <v>71</v>
      </c>
      <c r="F49" s="43">
        <v>150</v>
      </c>
      <c r="G49" s="43">
        <v>7.46</v>
      </c>
      <c r="H49" s="43">
        <v>5.61</v>
      </c>
      <c r="I49" s="43">
        <v>35.840000000000003</v>
      </c>
      <c r="J49" s="43">
        <v>230.45</v>
      </c>
      <c r="K49" s="44">
        <v>679</v>
      </c>
      <c r="L49" s="43">
        <v>7.54</v>
      </c>
    </row>
    <row r="50" spans="1:12" ht="15" x14ac:dyDescent="0.25">
      <c r="A50" s="23"/>
      <c r="B50" s="15"/>
      <c r="C50" s="11"/>
      <c r="D50" s="5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607.5</v>
      </c>
      <c r="G51" s="19">
        <f t="shared" ref="G51" si="11">SUM(G44:G50)</f>
        <v>26.3</v>
      </c>
      <c r="H51" s="19">
        <f t="shared" ref="H51" si="12">SUM(H44:H50)</f>
        <v>22.020000000000003</v>
      </c>
      <c r="I51" s="19">
        <f t="shared" ref="I51" si="13">SUM(I44:I50)</f>
        <v>70.03</v>
      </c>
      <c r="J51" s="19">
        <f t="shared" ref="J51" si="14">SUM(J44:J50)</f>
        <v>528.45000000000005</v>
      </c>
      <c r="K51" s="25"/>
      <c r="L51" s="19">
        <f>SUM(L44:L50)</f>
        <v>58.449999999999989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5" t="s">
        <v>21</v>
      </c>
      <c r="E52" s="52" t="s">
        <v>66</v>
      </c>
      <c r="F52" s="53" t="s">
        <v>67</v>
      </c>
      <c r="G52" s="53">
        <v>6.4</v>
      </c>
      <c r="H52" s="53">
        <v>10.029999999999999</v>
      </c>
      <c r="I52" s="53">
        <v>11.55</v>
      </c>
      <c r="J52" s="53" t="s">
        <v>68</v>
      </c>
      <c r="K52" s="41">
        <v>82</v>
      </c>
      <c r="L52" s="43">
        <v>9.57</v>
      </c>
    </row>
    <row r="53" spans="1:12" ht="15" x14ac:dyDescent="0.25">
      <c r="A53" s="23"/>
      <c r="B53" s="15"/>
      <c r="C53" s="11"/>
      <c r="D53" s="6" t="s">
        <v>21</v>
      </c>
      <c r="E53" s="54" t="s">
        <v>69</v>
      </c>
      <c r="F53" s="43">
        <v>100</v>
      </c>
      <c r="G53" s="51">
        <v>21.1</v>
      </c>
      <c r="H53" s="51">
        <v>13.06</v>
      </c>
      <c r="I53" s="43">
        <v>0</v>
      </c>
      <c r="J53" s="43" t="s">
        <v>70</v>
      </c>
      <c r="K53" s="44">
        <v>637</v>
      </c>
      <c r="L53" s="43">
        <v>36.17</v>
      </c>
    </row>
    <row r="54" spans="1:12" ht="15" x14ac:dyDescent="0.25">
      <c r="A54" s="23"/>
      <c r="B54" s="15"/>
      <c r="C54" s="11"/>
      <c r="D54" s="7" t="s">
        <v>29</v>
      </c>
      <c r="E54" s="42" t="s">
        <v>112</v>
      </c>
      <c r="F54" s="43">
        <v>150</v>
      </c>
      <c r="G54" s="43">
        <v>3.65</v>
      </c>
      <c r="H54" s="43">
        <v>5.37</v>
      </c>
      <c r="I54" s="43">
        <v>36.68</v>
      </c>
      <c r="J54" s="43">
        <v>209.7</v>
      </c>
      <c r="K54" s="44">
        <v>304</v>
      </c>
      <c r="L54" s="43">
        <v>9.8800000000000008</v>
      </c>
    </row>
    <row r="55" spans="1:12" ht="15" x14ac:dyDescent="0.25">
      <c r="A55" s="23"/>
      <c r="B55" s="15"/>
      <c r="C55" s="11"/>
      <c r="D55" s="7" t="s">
        <v>22</v>
      </c>
      <c r="E55" s="42" t="s">
        <v>49</v>
      </c>
      <c r="F55" s="43">
        <v>200</v>
      </c>
      <c r="G55" s="43">
        <v>0.13</v>
      </c>
      <c r="H55" s="43">
        <v>0.02</v>
      </c>
      <c r="I55" s="43">
        <v>15.2</v>
      </c>
      <c r="J55" s="43">
        <v>60</v>
      </c>
      <c r="K55" s="44">
        <v>943</v>
      </c>
      <c r="L55" s="43">
        <v>1.6</v>
      </c>
    </row>
    <row r="56" spans="1:12" ht="15" x14ac:dyDescent="0.25">
      <c r="A56" s="23"/>
      <c r="B56" s="15"/>
      <c r="C56" s="11"/>
      <c r="D56" s="7" t="s">
        <v>43</v>
      </c>
      <c r="E56" s="42" t="s">
        <v>23</v>
      </c>
      <c r="F56" s="51">
        <v>37.5</v>
      </c>
      <c r="G56" s="43">
        <v>3.12</v>
      </c>
      <c r="H56" s="43">
        <v>2.08</v>
      </c>
      <c r="I56" s="43">
        <v>23.28</v>
      </c>
      <c r="J56" s="43">
        <v>100.4</v>
      </c>
      <c r="K56" s="44"/>
      <c r="L56" s="43">
        <v>3.12</v>
      </c>
    </row>
    <row r="57" spans="1:12" ht="15" x14ac:dyDescent="0.25">
      <c r="A57" s="23"/>
      <c r="B57" s="15"/>
      <c r="C57" s="11"/>
      <c r="D57" s="6" t="s">
        <v>44</v>
      </c>
      <c r="E57" s="42" t="s">
        <v>23</v>
      </c>
      <c r="F57" s="43">
        <v>20</v>
      </c>
      <c r="G57" s="43">
        <v>1.3</v>
      </c>
      <c r="H57" s="43">
        <v>0.12</v>
      </c>
      <c r="I57" s="43">
        <v>8</v>
      </c>
      <c r="J57" s="43">
        <v>39.6</v>
      </c>
      <c r="K57" s="44"/>
      <c r="L57" s="43">
        <v>1.1599999999999999</v>
      </c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507.5</v>
      </c>
      <c r="G61" s="19">
        <f t="shared" ref="G61" si="15">SUM(G52:G60)</f>
        <v>35.699999999999996</v>
      </c>
      <c r="H61" s="19">
        <f t="shared" ref="H61" si="16">SUM(H52:H60)</f>
        <v>30.680000000000003</v>
      </c>
      <c r="I61" s="19">
        <f t="shared" ref="I61" si="17">SUM(I52:I60)</f>
        <v>94.710000000000008</v>
      </c>
      <c r="J61" s="19">
        <f t="shared" ref="J61" si="18">SUM(J52:J60)</f>
        <v>409.70000000000005</v>
      </c>
      <c r="K61" s="25"/>
      <c r="L61" s="19">
        <f>SUM(L52:L60)</f>
        <v>61.5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1115</v>
      </c>
      <c r="G62" s="32">
        <f>G51+G61</f>
        <v>62</v>
      </c>
      <c r="H62" s="32">
        <f>H51+H61</f>
        <v>52.7</v>
      </c>
      <c r="I62" s="32">
        <f>I51+I61</f>
        <v>164.74</v>
      </c>
      <c r="J62" s="32">
        <f>J51+J61</f>
        <v>938.15000000000009</v>
      </c>
      <c r="K62" s="32"/>
      <c r="L62" s="32">
        <f t="shared" ref="L62" si="19">L51+L61</f>
        <v>119.94999999999999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52" t="s">
        <v>72</v>
      </c>
      <c r="F63" s="53">
        <v>100</v>
      </c>
      <c r="G63" s="53">
        <v>1.41</v>
      </c>
      <c r="H63" s="53">
        <v>5.08</v>
      </c>
      <c r="I63" s="53">
        <v>9.02</v>
      </c>
      <c r="J63" s="53">
        <v>87.4</v>
      </c>
      <c r="K63" s="41">
        <v>43</v>
      </c>
      <c r="L63" s="40">
        <v>5.38</v>
      </c>
    </row>
    <row r="64" spans="1:12" ht="15" x14ac:dyDescent="0.25">
      <c r="A64" s="23"/>
      <c r="B64" s="15"/>
      <c r="C64" s="11"/>
      <c r="D64" s="6" t="s">
        <v>21</v>
      </c>
      <c r="E64" s="54" t="s">
        <v>111</v>
      </c>
      <c r="F64" s="43">
        <v>100</v>
      </c>
      <c r="G64" s="51">
        <v>0.1</v>
      </c>
      <c r="H64" s="51">
        <v>24.2</v>
      </c>
      <c r="I64" s="43">
        <v>14.3</v>
      </c>
      <c r="J64" s="43">
        <v>344</v>
      </c>
      <c r="K64" s="44">
        <v>268</v>
      </c>
      <c r="L64" s="43">
        <v>50.99</v>
      </c>
    </row>
    <row r="65" spans="1:12" ht="15" x14ac:dyDescent="0.25">
      <c r="A65" s="23"/>
      <c r="B65" s="15"/>
      <c r="C65" s="11"/>
      <c r="D65" s="7" t="s">
        <v>29</v>
      </c>
      <c r="E65" s="42" t="s">
        <v>48</v>
      </c>
      <c r="F65" s="43">
        <v>200</v>
      </c>
      <c r="G65" s="43">
        <v>4.34</v>
      </c>
      <c r="H65" s="43">
        <v>12.82</v>
      </c>
      <c r="I65" s="43">
        <v>25.18</v>
      </c>
      <c r="J65" s="43">
        <v>241</v>
      </c>
      <c r="K65" s="44">
        <v>128</v>
      </c>
      <c r="L65" s="43">
        <v>18.98</v>
      </c>
    </row>
    <row r="66" spans="1:12" ht="15" x14ac:dyDescent="0.25">
      <c r="A66" s="23"/>
      <c r="B66" s="15"/>
      <c r="C66" s="11"/>
      <c r="D66" s="56" t="s">
        <v>30</v>
      </c>
      <c r="E66" s="42" t="s">
        <v>42</v>
      </c>
      <c r="F66" s="43">
        <v>200</v>
      </c>
      <c r="G66" s="43">
        <v>1</v>
      </c>
      <c r="H66" s="43">
        <v>0</v>
      </c>
      <c r="I66" s="43">
        <v>25.4</v>
      </c>
      <c r="J66" s="43">
        <v>105.6</v>
      </c>
      <c r="K66" s="44">
        <v>389</v>
      </c>
      <c r="L66" s="43">
        <v>22.08</v>
      </c>
    </row>
    <row r="67" spans="1:12" ht="15" x14ac:dyDescent="0.25">
      <c r="A67" s="23"/>
      <c r="B67" s="15"/>
      <c r="C67" s="11"/>
      <c r="D67" s="7" t="s">
        <v>43</v>
      </c>
      <c r="E67" s="42" t="s">
        <v>23</v>
      </c>
      <c r="F67" s="51">
        <v>37.5</v>
      </c>
      <c r="G67" s="43">
        <v>3.12</v>
      </c>
      <c r="H67" s="43">
        <v>2.08</v>
      </c>
      <c r="I67" s="43">
        <v>23.28</v>
      </c>
      <c r="J67" s="43">
        <v>100.4</v>
      </c>
      <c r="K67" s="44"/>
      <c r="L67" s="43">
        <v>3.12</v>
      </c>
    </row>
    <row r="68" spans="1:12" ht="15" x14ac:dyDescent="0.25">
      <c r="A68" s="23"/>
      <c r="B68" s="15"/>
      <c r="C68" s="11"/>
      <c r="D68" s="6" t="s">
        <v>44</v>
      </c>
      <c r="E68" s="42" t="s">
        <v>23</v>
      </c>
      <c r="F68" s="43">
        <v>20</v>
      </c>
      <c r="G68" s="43">
        <v>1.3</v>
      </c>
      <c r="H68" s="43">
        <v>0.12</v>
      </c>
      <c r="I68" s="43">
        <v>8</v>
      </c>
      <c r="J68" s="43">
        <v>39.6</v>
      </c>
      <c r="K68" s="44"/>
      <c r="L68" s="43">
        <v>1.1599999999999999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657.5</v>
      </c>
      <c r="G70" s="19">
        <f>SUM(G63:G69)</f>
        <v>11.27</v>
      </c>
      <c r="H70" s="19">
        <f>SUM(H63:H69)</f>
        <v>44.3</v>
      </c>
      <c r="I70" s="19">
        <f>SUM(I63:I69)</f>
        <v>105.18</v>
      </c>
      <c r="J70" s="19">
        <f>SUM(J63:J69)</f>
        <v>918</v>
      </c>
      <c r="K70" s="25"/>
      <c r="L70" s="19">
        <f>SUM(L63:L69)</f>
        <v>101.71000000000001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73</v>
      </c>
      <c r="F72" s="51">
        <v>250</v>
      </c>
      <c r="G72" s="51">
        <v>6.36</v>
      </c>
      <c r="H72" s="51">
        <v>8.9</v>
      </c>
      <c r="I72" s="51">
        <v>11.81</v>
      </c>
      <c r="J72" s="51" t="s">
        <v>74</v>
      </c>
      <c r="K72" s="44">
        <v>96</v>
      </c>
      <c r="L72" s="43">
        <v>6.77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40</v>
      </c>
      <c r="G73" s="51">
        <v>10.6</v>
      </c>
      <c r="H73" s="51">
        <v>8.98</v>
      </c>
      <c r="I73" s="51">
        <v>2.81</v>
      </c>
      <c r="J73" s="43">
        <v>148</v>
      </c>
      <c r="K73" s="44">
        <v>255</v>
      </c>
      <c r="L73" s="43">
        <v>22.21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7.46</v>
      </c>
      <c r="H74" s="43">
        <v>5.61</v>
      </c>
      <c r="I74" s="43">
        <v>35.840000000000003</v>
      </c>
      <c r="J74" s="43">
        <v>230.45</v>
      </c>
      <c r="K74" s="44">
        <v>679</v>
      </c>
      <c r="L74" s="43">
        <v>7.54</v>
      </c>
    </row>
    <row r="75" spans="1:12" ht="15" x14ac:dyDescent="0.25">
      <c r="A75" s="23"/>
      <c r="B75" s="15"/>
      <c r="C75" s="11"/>
      <c r="D75" s="7" t="s">
        <v>22</v>
      </c>
      <c r="E75" s="42" t="s">
        <v>49</v>
      </c>
      <c r="F75" s="43">
        <v>200</v>
      </c>
      <c r="G75" s="43">
        <v>0.13</v>
      </c>
      <c r="H75" s="43">
        <v>0.02</v>
      </c>
      <c r="I75" s="43">
        <v>15.2</v>
      </c>
      <c r="J75" s="43">
        <v>60</v>
      </c>
      <c r="K75" s="44">
        <v>943</v>
      </c>
      <c r="L75" s="43">
        <v>1.6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37.5</v>
      </c>
      <c r="G76" s="43">
        <v>3.12</v>
      </c>
      <c r="H76" s="43">
        <v>2.08</v>
      </c>
      <c r="I76" s="43">
        <v>23.28</v>
      </c>
      <c r="J76" s="43">
        <v>100.4</v>
      </c>
      <c r="K76" s="44"/>
      <c r="L76" s="43">
        <v>3.12</v>
      </c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20</v>
      </c>
      <c r="G77" s="43">
        <v>1.3</v>
      </c>
      <c r="H77" s="43">
        <v>0.12</v>
      </c>
      <c r="I77" s="43">
        <v>8</v>
      </c>
      <c r="J77" s="43">
        <v>39.6</v>
      </c>
      <c r="K77" s="44"/>
      <c r="L77" s="43">
        <v>1.1599999999999999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697.5</v>
      </c>
      <c r="G80" s="19">
        <f t="shared" ref="G80" si="20">SUM(G71:G79)</f>
        <v>28.970000000000002</v>
      </c>
      <c r="H80" s="19">
        <f t="shared" ref="H80" si="21">SUM(H71:H79)</f>
        <v>25.710000000000004</v>
      </c>
      <c r="I80" s="19">
        <f t="shared" ref="I80" si="22">SUM(I71:I79)</f>
        <v>96.940000000000012</v>
      </c>
      <c r="J80" s="19">
        <f t="shared" ref="J80:L80" si="23">SUM(J71:J79)</f>
        <v>578.45000000000005</v>
      </c>
      <c r="K80" s="25"/>
      <c r="L80" s="19">
        <f t="shared" si="23"/>
        <v>42.4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1355</v>
      </c>
      <c r="G81" s="32">
        <f>G70+G80</f>
        <v>40.24</v>
      </c>
      <c r="H81" s="32">
        <f>H70+H80</f>
        <v>70.010000000000005</v>
      </c>
      <c r="I81" s="32">
        <f>I70+I80</f>
        <v>202.12</v>
      </c>
      <c r="J81" s="32">
        <f>J70+J80</f>
        <v>1496.45</v>
      </c>
      <c r="K81" s="32"/>
      <c r="L81" s="32">
        <f>L70+L80</f>
        <v>144.11000000000001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 t="s">
        <v>77</v>
      </c>
      <c r="G82" s="40">
        <v>6.11</v>
      </c>
      <c r="H82" s="40">
        <v>10.72</v>
      </c>
      <c r="I82" s="40">
        <v>32.380000000000003</v>
      </c>
      <c r="J82" s="40">
        <v>251</v>
      </c>
      <c r="K82" s="41">
        <v>181</v>
      </c>
      <c r="L82" s="40">
        <v>18.489999999999998</v>
      </c>
    </row>
    <row r="83" spans="1:12" ht="15" x14ac:dyDescent="0.25">
      <c r="A83" s="23"/>
      <c r="B83" s="15"/>
      <c r="C83" s="11"/>
      <c r="D83" s="56" t="s">
        <v>85</v>
      </c>
      <c r="E83" s="42" t="s">
        <v>110</v>
      </c>
      <c r="F83" s="43">
        <v>50</v>
      </c>
      <c r="G83" s="43">
        <v>5</v>
      </c>
      <c r="H83" s="43">
        <v>8</v>
      </c>
      <c r="I83" s="43">
        <v>31</v>
      </c>
      <c r="J83" s="43">
        <v>358</v>
      </c>
      <c r="K83" s="44"/>
      <c r="L83" s="43">
        <v>9.75</v>
      </c>
    </row>
    <row r="84" spans="1:12" ht="15" x14ac:dyDescent="0.25">
      <c r="A84" s="23"/>
      <c r="B84" s="15"/>
      <c r="C84" s="11"/>
      <c r="D84" s="7" t="s">
        <v>22</v>
      </c>
      <c r="E84" s="42" t="s">
        <v>99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>
        <v>12.09</v>
      </c>
    </row>
    <row r="85" spans="1:12" ht="15" x14ac:dyDescent="0.25">
      <c r="A85" s="23"/>
      <c r="B85" s="15"/>
      <c r="C85" s="11"/>
      <c r="D85" s="56" t="s">
        <v>43</v>
      </c>
      <c r="E85" s="42" t="s">
        <v>23</v>
      </c>
      <c r="F85" s="43">
        <v>37.5</v>
      </c>
      <c r="G85" s="43">
        <v>3.12</v>
      </c>
      <c r="H85" s="43">
        <v>2.08</v>
      </c>
      <c r="I85" s="43">
        <v>23.28</v>
      </c>
      <c r="J85" s="43">
        <v>100.4</v>
      </c>
      <c r="K85" s="44"/>
      <c r="L85" s="43">
        <v>3.12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287.5</v>
      </c>
      <c r="G89" s="19">
        <f t="shared" ref="G89" si="24">SUM(G82:G88)</f>
        <v>18.309999999999999</v>
      </c>
      <c r="H89" s="19">
        <f t="shared" ref="H89" si="25">SUM(H82:H88)</f>
        <v>24.339999999999996</v>
      </c>
      <c r="I89" s="19">
        <f t="shared" ref="I89" si="26">SUM(I82:I88)</f>
        <v>104.24000000000001</v>
      </c>
      <c r="J89" s="19">
        <f t="shared" ref="J89:L89" si="27">SUM(J82:J88)</f>
        <v>828</v>
      </c>
      <c r="K89" s="25"/>
      <c r="L89" s="19">
        <f t="shared" si="27"/>
        <v>43.449999999999996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6.2</v>
      </c>
      <c r="H91" s="43"/>
      <c r="I91" s="43"/>
      <c r="J91" s="43"/>
      <c r="K91" s="44"/>
      <c r="L91" s="43">
        <v>14.7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210</v>
      </c>
      <c r="G92" s="43">
        <v>20.3</v>
      </c>
      <c r="H92" s="43"/>
      <c r="I92" s="43"/>
      <c r="J92" s="43"/>
      <c r="K92" s="44"/>
      <c r="L92" s="43">
        <v>41.27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22</v>
      </c>
      <c r="E94" s="42" t="s">
        <v>49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/>
      <c r="L94" s="43">
        <v>1.6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37.5</v>
      </c>
      <c r="G95" s="43">
        <v>3.12</v>
      </c>
      <c r="H95" s="43">
        <v>2.08</v>
      </c>
      <c r="I95" s="43">
        <v>23.28</v>
      </c>
      <c r="J95" s="43">
        <v>100.4</v>
      </c>
      <c r="K95" s="44"/>
      <c r="L95" s="43">
        <v>3.12</v>
      </c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20</v>
      </c>
      <c r="G96" s="43">
        <v>1.3</v>
      </c>
      <c r="H96" s="43">
        <v>0.12</v>
      </c>
      <c r="I96" s="43">
        <v>8</v>
      </c>
      <c r="J96" s="43">
        <v>39.6</v>
      </c>
      <c r="K96" s="44"/>
      <c r="L96" s="43">
        <v>1.1599999999999999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717.5</v>
      </c>
      <c r="G99" s="19">
        <f t="shared" ref="G99" si="28">SUM(G90:G98)</f>
        <v>31.05</v>
      </c>
      <c r="H99" s="19">
        <f t="shared" ref="H99" si="29">SUM(H90:H98)</f>
        <v>2.2200000000000002</v>
      </c>
      <c r="I99" s="19">
        <f t="shared" ref="I99" si="30">SUM(I90:I98)</f>
        <v>46.480000000000004</v>
      </c>
      <c r="J99" s="19">
        <f t="shared" ref="J99:L99" si="31">SUM(J90:J98)</f>
        <v>202</v>
      </c>
      <c r="K99" s="25"/>
      <c r="L99" s="19">
        <f t="shared" si="31"/>
        <v>61.849999999999994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1005</v>
      </c>
      <c r="G100" s="32">
        <f t="shared" ref="G100" si="32">G89+G99</f>
        <v>49.36</v>
      </c>
      <c r="H100" s="32">
        <f t="shared" ref="H100" si="33">H89+H99</f>
        <v>26.559999999999995</v>
      </c>
      <c r="I100" s="32">
        <f t="shared" ref="I100" si="34">I89+I99</f>
        <v>150.72000000000003</v>
      </c>
      <c r="J100" s="32">
        <f t="shared" ref="J100:L100" si="35">J89+J99</f>
        <v>1030</v>
      </c>
      <c r="K100" s="32"/>
      <c r="L100" s="32">
        <f t="shared" si="35"/>
        <v>105.29999999999998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5" t="s">
        <v>26</v>
      </c>
      <c r="E101" s="42" t="s">
        <v>84</v>
      </c>
      <c r="F101" s="43">
        <v>100</v>
      </c>
      <c r="G101" s="43">
        <v>1.4</v>
      </c>
      <c r="H101" s="43">
        <v>10.1</v>
      </c>
      <c r="I101" s="43">
        <v>6.8</v>
      </c>
      <c r="J101" s="43">
        <v>124</v>
      </c>
      <c r="K101" s="44">
        <v>67</v>
      </c>
      <c r="L101" s="43">
        <v>8.2899999999999991</v>
      </c>
    </row>
    <row r="102" spans="1:12" ht="15" x14ac:dyDescent="0.25">
      <c r="A102" s="23"/>
      <c r="B102" s="15"/>
      <c r="C102" s="11"/>
      <c r="D102" s="6" t="s">
        <v>21</v>
      </c>
      <c r="E102" s="42" t="s">
        <v>40</v>
      </c>
      <c r="F102" s="43">
        <v>150</v>
      </c>
      <c r="G102" s="43">
        <v>5.46</v>
      </c>
      <c r="H102" s="43">
        <v>5.79</v>
      </c>
      <c r="I102" s="43">
        <v>30.45</v>
      </c>
      <c r="J102" s="43">
        <v>195.7</v>
      </c>
      <c r="K102" s="44">
        <v>202</v>
      </c>
      <c r="L102" s="43">
        <v>8.26</v>
      </c>
    </row>
    <row r="103" spans="1:12" ht="15" x14ac:dyDescent="0.25">
      <c r="A103" s="23"/>
      <c r="B103" s="15"/>
      <c r="C103" s="11"/>
      <c r="D103" s="6" t="s">
        <v>21</v>
      </c>
      <c r="E103" s="42" t="s">
        <v>92</v>
      </c>
      <c r="F103" s="43">
        <v>80</v>
      </c>
      <c r="G103" s="43">
        <v>19.59</v>
      </c>
      <c r="H103" s="43">
        <v>17.89</v>
      </c>
      <c r="I103" s="43">
        <v>4.76</v>
      </c>
      <c r="J103" s="43">
        <v>168.1</v>
      </c>
      <c r="K103" s="44">
        <v>260</v>
      </c>
      <c r="L103" s="43">
        <v>32.549999999999997</v>
      </c>
    </row>
    <row r="104" spans="1:12" ht="15" x14ac:dyDescent="0.25">
      <c r="A104" s="23"/>
      <c r="B104" s="15"/>
      <c r="C104" s="11"/>
      <c r="D104" s="7" t="s">
        <v>22</v>
      </c>
      <c r="E104" s="42" t="s">
        <v>82</v>
      </c>
      <c r="F104" s="43">
        <v>200</v>
      </c>
      <c r="G104" s="43">
        <v>3.17</v>
      </c>
      <c r="H104" s="43">
        <v>2.68</v>
      </c>
      <c r="I104" s="43">
        <v>15.9</v>
      </c>
      <c r="J104" s="43">
        <v>100.6</v>
      </c>
      <c r="K104" s="44">
        <v>379</v>
      </c>
      <c r="L104" s="43">
        <v>12.41</v>
      </c>
    </row>
    <row r="105" spans="1:12" ht="15" x14ac:dyDescent="0.25">
      <c r="A105" s="23"/>
      <c r="B105" s="15"/>
      <c r="C105" s="11"/>
      <c r="D105" s="56" t="s">
        <v>43</v>
      </c>
      <c r="E105" s="42" t="s">
        <v>23</v>
      </c>
      <c r="F105" s="43">
        <v>37.5</v>
      </c>
      <c r="G105" s="43">
        <v>3.12</v>
      </c>
      <c r="H105" s="43">
        <v>2.08</v>
      </c>
      <c r="I105" s="43">
        <v>23.28</v>
      </c>
      <c r="J105" s="43">
        <v>100.4</v>
      </c>
      <c r="K105" s="44"/>
      <c r="L105" s="43">
        <v>3.12</v>
      </c>
    </row>
    <row r="106" spans="1:12" ht="15" x14ac:dyDescent="0.25">
      <c r="A106" s="23"/>
      <c r="B106" s="15"/>
      <c r="C106" s="11"/>
      <c r="D106" s="56" t="s">
        <v>44</v>
      </c>
      <c r="E106" s="42" t="s">
        <v>23</v>
      </c>
      <c r="F106" s="43">
        <v>20</v>
      </c>
      <c r="G106" s="43">
        <v>1.3</v>
      </c>
      <c r="H106" s="43">
        <v>0.12</v>
      </c>
      <c r="I106" s="43">
        <v>8</v>
      </c>
      <c r="J106" s="43">
        <v>39.6</v>
      </c>
      <c r="K106" s="44"/>
      <c r="L106" s="43">
        <v>1.1599999999999999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587.5</v>
      </c>
      <c r="G108" s="19">
        <f t="shared" ref="G108:J108" si="36">SUM(G101:G107)</f>
        <v>34.039999999999992</v>
      </c>
      <c r="H108" s="19">
        <f t="shared" si="36"/>
        <v>38.659999999999997</v>
      </c>
      <c r="I108" s="19">
        <f t="shared" si="36"/>
        <v>89.19</v>
      </c>
      <c r="J108" s="19">
        <f t="shared" si="36"/>
        <v>728.4</v>
      </c>
      <c r="K108" s="25"/>
      <c r="L108" s="19">
        <f t="shared" ref="L108" si="37">SUM(L101:L107)</f>
        <v>65.789999999999992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8.6</v>
      </c>
      <c r="H110" s="43">
        <v>8.41</v>
      </c>
      <c r="I110" s="43">
        <v>14.33</v>
      </c>
      <c r="J110" s="43">
        <v>172.25</v>
      </c>
      <c r="K110" s="44">
        <v>87</v>
      </c>
      <c r="L110" s="43">
        <v>23.25</v>
      </c>
    </row>
    <row r="111" spans="1:12" ht="15" x14ac:dyDescent="0.25">
      <c r="A111" s="23"/>
      <c r="B111" s="15"/>
      <c r="C111" s="11"/>
      <c r="D111" s="7" t="s">
        <v>28</v>
      </c>
      <c r="E111" s="54" t="s">
        <v>111</v>
      </c>
      <c r="F111" s="43">
        <v>100</v>
      </c>
      <c r="G111" s="51">
        <v>0.1</v>
      </c>
      <c r="H111" s="51">
        <v>24.2</v>
      </c>
      <c r="I111" s="43">
        <v>14.3</v>
      </c>
      <c r="J111" s="43">
        <v>344</v>
      </c>
      <c r="K111" s="44">
        <v>268</v>
      </c>
      <c r="L111" s="43">
        <v>36.049999999999997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5.46</v>
      </c>
      <c r="H112" s="43">
        <v>5.79</v>
      </c>
      <c r="I112" s="43">
        <v>30.45</v>
      </c>
      <c r="J112" s="43">
        <v>195.7</v>
      </c>
      <c r="K112" s="44">
        <v>202</v>
      </c>
      <c r="L112" s="43">
        <v>8.26</v>
      </c>
    </row>
    <row r="113" spans="1:12" ht="15" x14ac:dyDescent="0.25">
      <c r="A113" s="23"/>
      <c r="B113" s="15"/>
      <c r="C113" s="11"/>
      <c r="D113" s="7" t="s">
        <v>22</v>
      </c>
      <c r="E113" s="42" t="s">
        <v>49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>
        <v>943</v>
      </c>
      <c r="L113" s="43">
        <v>1.6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37.5</v>
      </c>
      <c r="G114" s="43">
        <v>3.12</v>
      </c>
      <c r="H114" s="43">
        <v>2.08</v>
      </c>
      <c r="I114" s="43">
        <v>23.28</v>
      </c>
      <c r="J114" s="43">
        <v>100.4</v>
      </c>
      <c r="K114" s="44"/>
      <c r="L114" s="43">
        <v>3.12</v>
      </c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20</v>
      </c>
      <c r="G115" s="43">
        <v>1.3</v>
      </c>
      <c r="H115" s="43">
        <v>0.12</v>
      </c>
      <c r="I115" s="43">
        <v>8</v>
      </c>
      <c r="J115" s="43">
        <v>39.6</v>
      </c>
      <c r="K115" s="44"/>
      <c r="L115" s="43">
        <v>1.1599999999999999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757.5</v>
      </c>
      <c r="G118" s="19">
        <f t="shared" ref="G118:J118" si="38">SUM(G109:G117)</f>
        <v>18.71</v>
      </c>
      <c r="H118" s="19">
        <f t="shared" si="38"/>
        <v>40.619999999999997</v>
      </c>
      <c r="I118" s="19">
        <f t="shared" si="38"/>
        <v>105.56</v>
      </c>
      <c r="J118" s="19">
        <f t="shared" si="38"/>
        <v>913.95</v>
      </c>
      <c r="K118" s="25"/>
      <c r="L118" s="19">
        <f t="shared" ref="L118" si="39">SUM(L109:L117)</f>
        <v>73.44</v>
      </c>
    </row>
    <row r="119" spans="1:12" ht="15" customHeight="1" thickBot="1" x14ac:dyDescent="0.25">
      <c r="A119" s="29">
        <f>A101</f>
        <v>2</v>
      </c>
      <c r="B119" s="30">
        <f>B101</f>
        <v>6</v>
      </c>
      <c r="C119" s="63" t="s">
        <v>4</v>
      </c>
      <c r="D119" s="64"/>
      <c r="E119" s="31"/>
      <c r="F119" s="32">
        <f>F108+F118</f>
        <v>1345</v>
      </c>
      <c r="G119" s="32">
        <f t="shared" ref="G119" si="40">G108+G118</f>
        <v>52.749999999999993</v>
      </c>
      <c r="H119" s="32">
        <f t="shared" ref="H119" si="41">H108+H118</f>
        <v>79.28</v>
      </c>
      <c r="I119" s="32">
        <f t="shared" ref="I119" si="42">I108+I118</f>
        <v>194.75</v>
      </c>
      <c r="J119" s="32">
        <f t="shared" ref="J119:L119" si="43">J108+J118</f>
        <v>1642.35</v>
      </c>
      <c r="K119" s="32"/>
      <c r="L119" s="32">
        <f t="shared" si="43"/>
        <v>139.22999999999999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21</v>
      </c>
      <c r="E121" s="54" t="s">
        <v>106</v>
      </c>
      <c r="F121" s="43">
        <v>100</v>
      </c>
      <c r="G121" s="51">
        <v>0.1</v>
      </c>
      <c r="H121" s="51">
        <v>24.2</v>
      </c>
      <c r="I121" s="43">
        <v>14.3</v>
      </c>
      <c r="J121" s="43">
        <v>344</v>
      </c>
      <c r="K121" s="44">
        <v>268</v>
      </c>
      <c r="L121" s="43">
        <v>55.25</v>
      </c>
    </row>
    <row r="122" spans="1:12" ht="15" x14ac:dyDescent="0.25">
      <c r="A122" s="14"/>
      <c r="B122" s="15"/>
      <c r="C122" s="11"/>
      <c r="D122" s="7" t="s">
        <v>29</v>
      </c>
      <c r="E122" s="42" t="s">
        <v>112</v>
      </c>
      <c r="F122" s="43">
        <v>150</v>
      </c>
      <c r="G122" s="43">
        <v>3.65</v>
      </c>
      <c r="H122" s="43">
        <v>5.37</v>
      </c>
      <c r="I122" s="43">
        <v>36.68</v>
      </c>
      <c r="J122" s="43">
        <v>209.7</v>
      </c>
      <c r="K122" s="44">
        <v>304</v>
      </c>
      <c r="L122" s="43">
        <v>9.8800000000000008</v>
      </c>
    </row>
    <row r="123" spans="1:12" ht="15" x14ac:dyDescent="0.25">
      <c r="A123" s="14"/>
      <c r="B123" s="15"/>
      <c r="C123" s="11"/>
      <c r="D123" s="7" t="s">
        <v>22</v>
      </c>
      <c r="E123" s="42" t="s">
        <v>49</v>
      </c>
      <c r="F123" s="43">
        <v>200</v>
      </c>
      <c r="G123" s="43">
        <v>0.13</v>
      </c>
      <c r="H123" s="43">
        <v>0.02</v>
      </c>
      <c r="I123" s="43">
        <v>15.2</v>
      </c>
      <c r="J123" s="43">
        <v>62</v>
      </c>
      <c r="K123" s="44">
        <v>943</v>
      </c>
      <c r="L123" s="43">
        <v>1.6</v>
      </c>
    </row>
    <row r="124" spans="1:12" ht="15" x14ac:dyDescent="0.25">
      <c r="A124" s="14"/>
      <c r="B124" s="15"/>
      <c r="C124" s="11"/>
      <c r="D124" s="7" t="s">
        <v>109</v>
      </c>
      <c r="E124" s="42" t="s">
        <v>93</v>
      </c>
      <c r="F124" s="43">
        <v>110</v>
      </c>
      <c r="G124" s="43">
        <v>5</v>
      </c>
      <c r="H124" s="43">
        <v>2</v>
      </c>
      <c r="I124" s="43">
        <v>7</v>
      </c>
      <c r="J124" s="43">
        <v>67</v>
      </c>
      <c r="K124" s="44"/>
      <c r="L124" s="43">
        <v>22.35</v>
      </c>
    </row>
    <row r="125" spans="1:12" ht="15" x14ac:dyDescent="0.25">
      <c r="A125" s="14"/>
      <c r="B125" s="15"/>
      <c r="C125" s="11"/>
      <c r="D125" s="55" t="s">
        <v>43</v>
      </c>
      <c r="E125" s="42" t="s">
        <v>23</v>
      </c>
      <c r="F125" s="43">
        <v>37.5</v>
      </c>
      <c r="G125" s="43">
        <v>3.12</v>
      </c>
      <c r="H125" s="43">
        <v>2.08</v>
      </c>
      <c r="I125" s="43">
        <v>23.28</v>
      </c>
      <c r="J125" s="43">
        <v>100.4</v>
      </c>
      <c r="K125" s="44"/>
      <c r="L125" s="43">
        <v>3.12</v>
      </c>
    </row>
    <row r="126" spans="1:12" ht="15" x14ac:dyDescent="0.25">
      <c r="A126" s="14"/>
      <c r="B126" s="15"/>
      <c r="C126" s="11"/>
      <c r="D126" s="55" t="s">
        <v>44</v>
      </c>
      <c r="E126" s="42" t="s">
        <v>23</v>
      </c>
      <c r="F126" s="43">
        <v>20</v>
      </c>
      <c r="G126" s="43">
        <v>1.3</v>
      </c>
      <c r="H126" s="43">
        <v>0.12</v>
      </c>
      <c r="I126" s="43">
        <v>8</v>
      </c>
      <c r="J126" s="43">
        <v>39.6</v>
      </c>
      <c r="K126" s="44"/>
      <c r="L126" s="43">
        <v>1.1599999999999999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617.5</v>
      </c>
      <c r="G127" s="19">
        <f t="shared" ref="G127:J127" si="44">SUM(G120:G126)</f>
        <v>13.3</v>
      </c>
      <c r="H127" s="19">
        <f t="shared" si="44"/>
        <v>33.79</v>
      </c>
      <c r="I127" s="19">
        <f t="shared" si="44"/>
        <v>104.46000000000001</v>
      </c>
      <c r="J127" s="19">
        <f t="shared" si="44"/>
        <v>822.7</v>
      </c>
      <c r="K127" s="25"/>
      <c r="L127" s="19">
        <f t="shared" ref="L127" si="45">SUM(L120:L126)</f>
        <v>93.359999999999985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86</v>
      </c>
      <c r="F129" s="43" t="s">
        <v>87</v>
      </c>
      <c r="G129" s="43">
        <v>8.89</v>
      </c>
      <c r="H129" s="43">
        <v>6.59</v>
      </c>
      <c r="I129" s="43">
        <v>13.5</v>
      </c>
      <c r="J129" s="43">
        <v>159.80000000000001</v>
      </c>
      <c r="K129" s="44">
        <v>104</v>
      </c>
      <c r="L129" s="43">
        <v>33.92</v>
      </c>
    </row>
    <row r="130" spans="1:12" ht="15" x14ac:dyDescent="0.25">
      <c r="A130" s="14"/>
      <c r="B130" s="15"/>
      <c r="C130" s="11"/>
      <c r="D130" s="7" t="s">
        <v>28</v>
      </c>
      <c r="E130" s="42" t="s">
        <v>51</v>
      </c>
      <c r="F130" s="43">
        <v>100</v>
      </c>
      <c r="G130" s="43">
        <v>14.55</v>
      </c>
      <c r="H130" s="43">
        <v>16.79</v>
      </c>
      <c r="I130" s="43">
        <v>2.89</v>
      </c>
      <c r="J130" s="43">
        <v>221</v>
      </c>
      <c r="K130" s="44">
        <v>260</v>
      </c>
      <c r="L130" s="43">
        <v>56.34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7.46</v>
      </c>
      <c r="H131" s="43">
        <v>5.61</v>
      </c>
      <c r="I131" s="43">
        <v>35.840000000000003</v>
      </c>
      <c r="J131" s="43">
        <v>230.45</v>
      </c>
      <c r="K131" s="44">
        <v>679</v>
      </c>
      <c r="L131" s="43">
        <v>7.54</v>
      </c>
    </row>
    <row r="132" spans="1:12" ht="15" x14ac:dyDescent="0.25">
      <c r="A132" s="14"/>
      <c r="B132" s="15"/>
      <c r="C132" s="11"/>
      <c r="D132" s="7" t="s">
        <v>22</v>
      </c>
      <c r="E132" s="42" t="s">
        <v>90</v>
      </c>
      <c r="F132" s="43">
        <v>200</v>
      </c>
      <c r="G132" s="43">
        <v>0.13</v>
      </c>
      <c r="H132" s="43">
        <v>0.02</v>
      </c>
      <c r="I132" s="43">
        <v>15.2</v>
      </c>
      <c r="J132" s="43">
        <v>62</v>
      </c>
      <c r="K132" s="44">
        <v>943</v>
      </c>
      <c r="L132" s="43">
        <v>1.6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37.5</v>
      </c>
      <c r="G133" s="43">
        <v>3.12</v>
      </c>
      <c r="H133" s="43">
        <v>2.08</v>
      </c>
      <c r="I133" s="43">
        <v>23.28</v>
      </c>
      <c r="J133" s="43">
        <v>100.4</v>
      </c>
      <c r="K133" s="44"/>
      <c r="L133" s="43">
        <v>3.12</v>
      </c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20</v>
      </c>
      <c r="G134" s="43">
        <v>1.3</v>
      </c>
      <c r="H134" s="43">
        <v>0.12</v>
      </c>
      <c r="I134" s="43">
        <v>8</v>
      </c>
      <c r="J134" s="43">
        <v>39.6</v>
      </c>
      <c r="K134" s="44"/>
      <c r="L134" s="43">
        <v>1.1599999999999999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507.5</v>
      </c>
      <c r="G137" s="19">
        <f t="shared" ref="G137:J137" si="46">SUM(G128:G136)</f>
        <v>35.449999999999996</v>
      </c>
      <c r="H137" s="19">
        <f t="shared" si="46"/>
        <v>31.209999999999997</v>
      </c>
      <c r="I137" s="19">
        <f t="shared" si="46"/>
        <v>98.710000000000008</v>
      </c>
      <c r="J137" s="19">
        <f t="shared" si="46"/>
        <v>813.25</v>
      </c>
      <c r="K137" s="25"/>
      <c r="L137" s="19">
        <f t="shared" ref="L137" si="47">SUM(L128:L136)</f>
        <v>103.68</v>
      </c>
    </row>
    <row r="138" spans="1:12" ht="15" customHeight="1" thickBot="1" x14ac:dyDescent="0.25">
      <c r="A138" s="33">
        <f>A120</f>
        <v>2</v>
      </c>
      <c r="B138" s="33">
        <f>B120</f>
        <v>7</v>
      </c>
      <c r="C138" s="63" t="s">
        <v>4</v>
      </c>
      <c r="D138" s="64"/>
      <c r="E138" s="31"/>
      <c r="F138" s="32">
        <f>F127+F137</f>
        <v>1125</v>
      </c>
      <c r="G138" s="32">
        <f t="shared" ref="G138" si="48">G127+G137</f>
        <v>48.75</v>
      </c>
      <c r="H138" s="32">
        <f t="shared" ref="H138" si="49">H127+H137</f>
        <v>65</v>
      </c>
      <c r="I138" s="32">
        <f t="shared" ref="I138" si="50">I127+I137</f>
        <v>203.17000000000002</v>
      </c>
      <c r="J138" s="32">
        <f t="shared" ref="J138:L138" si="51">J127+J137</f>
        <v>1635.95</v>
      </c>
      <c r="K138" s="32"/>
      <c r="L138" s="32">
        <f t="shared" si="51"/>
        <v>197.04</v>
      </c>
    </row>
    <row r="139" spans="1:12" ht="15.75" thickBot="1" x14ac:dyDescent="0.3">
      <c r="A139" s="20">
        <v>2</v>
      </c>
      <c r="B139" s="21">
        <v>8</v>
      </c>
      <c r="C139" s="22" t="s">
        <v>20</v>
      </c>
      <c r="D139" s="57" t="s">
        <v>26</v>
      </c>
      <c r="E139" s="39" t="s">
        <v>91</v>
      </c>
      <c r="F139" s="40">
        <v>100</v>
      </c>
      <c r="G139" s="40">
        <v>12.5</v>
      </c>
      <c r="H139" s="40">
        <v>6.7</v>
      </c>
      <c r="I139" s="40">
        <v>44.5</v>
      </c>
      <c r="J139" s="40">
        <v>286.39999999999998</v>
      </c>
      <c r="K139" s="41"/>
      <c r="L139" s="40">
        <v>17.75</v>
      </c>
    </row>
    <row r="140" spans="1:12" ht="15" x14ac:dyDescent="0.25">
      <c r="A140" s="23"/>
      <c r="B140" s="15"/>
      <c r="C140" s="11"/>
      <c r="D140" s="5" t="s">
        <v>21</v>
      </c>
      <c r="E140" s="39" t="s">
        <v>81</v>
      </c>
      <c r="F140" s="40">
        <v>150</v>
      </c>
      <c r="G140" s="40">
        <v>2</v>
      </c>
      <c r="H140" s="40">
        <v>3.6</v>
      </c>
      <c r="I140" s="40">
        <v>13.8</v>
      </c>
      <c r="J140" s="40">
        <v>95.4</v>
      </c>
      <c r="K140" s="41">
        <v>289</v>
      </c>
      <c r="L140" s="40">
        <v>20.18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>
        <v>943</v>
      </c>
      <c r="L141" s="43">
        <v>2.87</v>
      </c>
    </row>
    <row r="142" spans="1:12" ht="15.75" customHeight="1" x14ac:dyDescent="0.25">
      <c r="A142" s="23"/>
      <c r="B142" s="15"/>
      <c r="C142" s="11"/>
      <c r="D142" s="55" t="s">
        <v>44</v>
      </c>
      <c r="E142" s="42" t="s">
        <v>23</v>
      </c>
      <c r="F142" s="43">
        <v>20</v>
      </c>
      <c r="G142" s="43">
        <v>1.3</v>
      </c>
      <c r="H142" s="43">
        <v>0.12</v>
      </c>
      <c r="I142" s="43">
        <v>8</v>
      </c>
      <c r="J142" s="43">
        <v>39.6</v>
      </c>
      <c r="K142" s="44"/>
      <c r="L142" s="43">
        <v>3.12</v>
      </c>
    </row>
    <row r="143" spans="1:12" ht="15" x14ac:dyDescent="0.25">
      <c r="A143" s="23"/>
      <c r="B143" s="15"/>
      <c r="C143" s="11"/>
      <c r="D143" s="55" t="s">
        <v>43</v>
      </c>
      <c r="E143" s="42" t="s">
        <v>23</v>
      </c>
      <c r="F143" s="43">
        <v>37.5</v>
      </c>
      <c r="G143" s="43">
        <v>3.12</v>
      </c>
      <c r="H143" s="43">
        <v>2.08</v>
      </c>
      <c r="I143" s="43">
        <v>23.28</v>
      </c>
      <c r="J143" s="43">
        <v>100.4</v>
      </c>
      <c r="K143" s="44"/>
      <c r="L143" s="43">
        <v>1.1599999999999999</v>
      </c>
    </row>
    <row r="144" spans="1:12" ht="15" x14ac:dyDescent="0.25">
      <c r="A144" s="23"/>
      <c r="B144" s="15"/>
      <c r="C144" s="11"/>
      <c r="D144" s="55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55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52">SUM(G139:G145)</f>
        <v>19.05</v>
      </c>
      <c r="H146" s="19">
        <f t="shared" si="52"/>
        <v>12.52</v>
      </c>
      <c r="I146" s="19">
        <f t="shared" si="52"/>
        <v>104.78</v>
      </c>
      <c r="J146" s="19">
        <f t="shared" si="52"/>
        <v>583.79999999999995</v>
      </c>
      <c r="K146" s="25"/>
      <c r="L146" s="19">
        <f t="shared" ref="L146" si="53">SUM(L139:L145)</f>
        <v>45.079999999999991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6.2</v>
      </c>
      <c r="H148" s="43">
        <v>7.9</v>
      </c>
      <c r="I148" s="43">
        <v>23.2</v>
      </c>
      <c r="J148" s="43">
        <v>188</v>
      </c>
      <c r="K148" s="44">
        <v>94</v>
      </c>
      <c r="L148" s="43">
        <v>14.7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150</v>
      </c>
      <c r="G149" s="43">
        <v>14.27</v>
      </c>
      <c r="H149" s="43">
        <v>22.16</v>
      </c>
      <c r="I149" s="43">
        <v>2.65</v>
      </c>
      <c r="J149" s="43">
        <v>114.2</v>
      </c>
      <c r="K149" s="44">
        <v>438</v>
      </c>
      <c r="L149" s="43">
        <v>39.58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22</v>
      </c>
      <c r="E151" s="42" t="s">
        <v>49</v>
      </c>
      <c r="F151" s="43">
        <v>200</v>
      </c>
      <c r="G151" s="43">
        <v>0.13</v>
      </c>
      <c r="H151" s="43">
        <v>0.02</v>
      </c>
      <c r="I151" s="43">
        <v>15.2</v>
      </c>
      <c r="J151" s="43">
        <v>62</v>
      </c>
      <c r="K151" s="44">
        <v>943</v>
      </c>
      <c r="L151" s="43">
        <v>1.6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37.5</v>
      </c>
      <c r="G152" s="43">
        <v>3.12</v>
      </c>
      <c r="H152" s="43">
        <v>2.08</v>
      </c>
      <c r="I152" s="43">
        <v>23.28</v>
      </c>
      <c r="J152" s="43">
        <v>100.4</v>
      </c>
      <c r="K152" s="44"/>
      <c r="L152" s="43">
        <v>3.12</v>
      </c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20</v>
      </c>
      <c r="G153" s="43">
        <v>1.3</v>
      </c>
      <c r="H153" s="43">
        <v>0.12</v>
      </c>
      <c r="I153" s="43">
        <v>8</v>
      </c>
      <c r="J153" s="43">
        <v>39.6</v>
      </c>
      <c r="K153" s="44"/>
      <c r="L153" s="43">
        <v>1.1599999999999999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657.5</v>
      </c>
      <c r="G156" s="19">
        <f t="shared" ref="G156:J156" si="54">SUM(G147:G155)</f>
        <v>25.02</v>
      </c>
      <c r="H156" s="19">
        <f t="shared" si="54"/>
        <v>32.28</v>
      </c>
      <c r="I156" s="19">
        <f t="shared" si="54"/>
        <v>72.33</v>
      </c>
      <c r="J156" s="19">
        <f t="shared" si="54"/>
        <v>504.20000000000005</v>
      </c>
      <c r="K156" s="25"/>
      <c r="L156" s="19">
        <f t="shared" ref="L156" si="55">SUM(L147:L155)</f>
        <v>60.16</v>
      </c>
    </row>
    <row r="157" spans="1:12" ht="15" customHeight="1" thickBot="1" x14ac:dyDescent="0.25">
      <c r="A157" s="29">
        <f>A139</f>
        <v>2</v>
      </c>
      <c r="B157" s="30">
        <f>B139</f>
        <v>8</v>
      </c>
      <c r="C157" s="63" t="s">
        <v>4</v>
      </c>
      <c r="D157" s="64"/>
      <c r="E157" s="31"/>
      <c r="F157" s="32">
        <f>F146+F156</f>
        <v>1165</v>
      </c>
      <c r="G157" s="32">
        <f t="shared" ref="G157" si="56">G146+G156</f>
        <v>44.07</v>
      </c>
      <c r="H157" s="32">
        <f t="shared" ref="H157" si="57">H146+H156</f>
        <v>44.8</v>
      </c>
      <c r="I157" s="32">
        <f t="shared" ref="I157" si="58">I146+I156</f>
        <v>177.11</v>
      </c>
      <c r="J157" s="32">
        <f t="shared" ref="J157:L157" si="59">J146+J156</f>
        <v>1088</v>
      </c>
      <c r="K157" s="32"/>
      <c r="L157" s="32">
        <f t="shared" si="59"/>
        <v>105.23999999999998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94</v>
      </c>
      <c r="F158" s="40">
        <v>100</v>
      </c>
      <c r="G158" s="40">
        <v>10.1</v>
      </c>
      <c r="H158" s="40">
        <v>12.7</v>
      </c>
      <c r="I158" s="40">
        <v>7.3</v>
      </c>
      <c r="J158" s="40">
        <v>184</v>
      </c>
      <c r="K158" s="41">
        <v>321</v>
      </c>
      <c r="L158" s="40">
        <v>41.04</v>
      </c>
    </row>
    <row r="159" spans="1:12" ht="15" x14ac:dyDescent="0.25">
      <c r="A159" s="23"/>
      <c r="B159" s="15"/>
      <c r="C159" s="11"/>
      <c r="D159" s="7" t="s">
        <v>29</v>
      </c>
      <c r="E159" s="42" t="s">
        <v>71</v>
      </c>
      <c r="F159" s="43">
        <v>150</v>
      </c>
      <c r="G159" s="43">
        <v>7.46</v>
      </c>
      <c r="H159" s="43">
        <v>5.61</v>
      </c>
      <c r="I159" s="43">
        <v>35.840000000000003</v>
      </c>
      <c r="J159" s="43">
        <v>230.45</v>
      </c>
      <c r="K159" s="44">
        <v>679</v>
      </c>
      <c r="L159" s="43">
        <v>7.54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943</v>
      </c>
      <c r="L160" s="43">
        <v>1.6</v>
      </c>
    </row>
    <row r="161" spans="1:12" ht="15" x14ac:dyDescent="0.25">
      <c r="A161" s="23"/>
      <c r="B161" s="15"/>
      <c r="C161" s="11"/>
      <c r="D161" s="56" t="s">
        <v>43</v>
      </c>
      <c r="E161" s="42" t="s">
        <v>23</v>
      </c>
      <c r="F161" s="43">
        <v>37.5</v>
      </c>
      <c r="G161" s="43">
        <v>3.12</v>
      </c>
      <c r="H161" s="43">
        <v>2.08</v>
      </c>
      <c r="I161" s="43">
        <v>23.28</v>
      </c>
      <c r="J161" s="43">
        <v>100.4</v>
      </c>
      <c r="K161" s="44"/>
      <c r="L161" s="43">
        <v>3.12</v>
      </c>
    </row>
    <row r="162" spans="1:12" ht="15" x14ac:dyDescent="0.25">
      <c r="A162" s="23"/>
      <c r="B162" s="15"/>
      <c r="C162" s="11"/>
      <c r="D162" s="56" t="s">
        <v>95</v>
      </c>
      <c r="E162" s="42" t="s">
        <v>23</v>
      </c>
      <c r="F162" s="43">
        <v>20</v>
      </c>
      <c r="G162" s="43">
        <v>1.3</v>
      </c>
      <c r="H162" s="43">
        <v>0.12</v>
      </c>
      <c r="I162" s="43">
        <v>8</v>
      </c>
      <c r="J162" s="43">
        <v>39.6</v>
      </c>
      <c r="K162" s="44"/>
      <c r="L162" s="43">
        <v>1.1599999999999999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507.5</v>
      </c>
      <c r="G165" s="19">
        <f t="shared" ref="G165:J165" si="60">SUM(G158:G164)</f>
        <v>22.11</v>
      </c>
      <c r="H165" s="19">
        <f t="shared" si="60"/>
        <v>20.529999999999998</v>
      </c>
      <c r="I165" s="19">
        <f t="shared" si="60"/>
        <v>89.62</v>
      </c>
      <c r="J165" s="19">
        <f t="shared" si="60"/>
        <v>616.45000000000005</v>
      </c>
      <c r="K165" s="25"/>
      <c r="L165" s="19">
        <f t="shared" ref="L165" si="61">SUM(L158:L164)</f>
        <v>54.459999999999994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 t="s">
        <v>55</v>
      </c>
      <c r="G167" s="43">
        <v>6.37</v>
      </c>
      <c r="H167" s="43">
        <v>10.06</v>
      </c>
      <c r="I167" s="43">
        <v>8.26</v>
      </c>
      <c r="J167" s="43">
        <v>157.04</v>
      </c>
      <c r="K167" s="44">
        <v>88</v>
      </c>
      <c r="L167" s="43">
        <v>8.52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 t="s">
        <v>89</v>
      </c>
      <c r="G168" s="43">
        <v>7.4</v>
      </c>
      <c r="H168" s="43">
        <v>9.1999999999999993</v>
      </c>
      <c r="I168" s="43">
        <v>38.9</v>
      </c>
      <c r="J168" s="43">
        <v>272</v>
      </c>
      <c r="K168" s="44">
        <v>732</v>
      </c>
      <c r="L168" s="43">
        <v>18.239999999999998</v>
      </c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56" t="s">
        <v>97</v>
      </c>
      <c r="E170" s="42" t="s">
        <v>49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132.08000000000001</v>
      </c>
      <c r="K170" s="44">
        <v>943</v>
      </c>
      <c r="L170" s="43">
        <v>1.6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37.5</v>
      </c>
      <c r="G171" s="43">
        <v>3.12</v>
      </c>
      <c r="H171" s="43">
        <v>2.08</v>
      </c>
      <c r="I171" s="43">
        <v>23.28</v>
      </c>
      <c r="J171" s="43">
        <v>100.4</v>
      </c>
      <c r="K171" s="44"/>
      <c r="L171" s="43">
        <v>3.12</v>
      </c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20</v>
      </c>
      <c r="G172" s="43">
        <v>1.3</v>
      </c>
      <c r="H172" s="43">
        <v>0.12</v>
      </c>
      <c r="I172" s="43">
        <v>8</v>
      </c>
      <c r="J172" s="43">
        <v>39.6</v>
      </c>
      <c r="K172" s="44"/>
      <c r="L172" s="43">
        <v>1.1599999999999999</v>
      </c>
    </row>
    <row r="173" spans="1:12" ht="15" x14ac:dyDescent="0.25">
      <c r="A173" s="23"/>
      <c r="B173" s="15"/>
      <c r="C173" s="11"/>
      <c r="D173" s="55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257.5</v>
      </c>
      <c r="G175" s="19">
        <f t="shared" ref="G175:J175" si="62">SUM(G166:G174)</f>
        <v>18.850000000000001</v>
      </c>
      <c r="H175" s="19">
        <f t="shared" si="62"/>
        <v>21.55</v>
      </c>
      <c r="I175" s="19">
        <f t="shared" si="62"/>
        <v>110.44999999999999</v>
      </c>
      <c r="J175" s="19">
        <f t="shared" si="62"/>
        <v>701.12</v>
      </c>
      <c r="K175" s="25"/>
      <c r="L175" s="19">
        <f t="shared" ref="L175" si="63">SUM(L166:L174)</f>
        <v>32.64</v>
      </c>
    </row>
    <row r="176" spans="1:12" ht="15" customHeight="1" thickBot="1" x14ac:dyDescent="0.25">
      <c r="A176" s="29">
        <f>A158</f>
        <v>2</v>
      </c>
      <c r="B176" s="30">
        <f>B158</f>
        <v>9</v>
      </c>
      <c r="C176" s="63" t="s">
        <v>4</v>
      </c>
      <c r="D176" s="64"/>
      <c r="E176" s="31"/>
      <c r="F176" s="32">
        <f>F165+F175</f>
        <v>765</v>
      </c>
      <c r="G176" s="32">
        <f t="shared" ref="G176" si="64">G165+G175</f>
        <v>40.96</v>
      </c>
      <c r="H176" s="32">
        <f t="shared" ref="H176" si="65">H165+H175</f>
        <v>42.08</v>
      </c>
      <c r="I176" s="32">
        <f t="shared" ref="I176" si="66">I165+I175</f>
        <v>200.07</v>
      </c>
      <c r="J176" s="32">
        <f t="shared" ref="J176:L176" si="67">J165+J175</f>
        <v>1317.5700000000002</v>
      </c>
      <c r="K176" s="32"/>
      <c r="L176" s="32">
        <f t="shared" si="67"/>
        <v>87.1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105</v>
      </c>
      <c r="F177" s="40">
        <v>230</v>
      </c>
      <c r="G177" s="40">
        <v>12.7</v>
      </c>
      <c r="H177" s="40">
        <v>17</v>
      </c>
      <c r="I177" s="40">
        <v>37.049999999999997</v>
      </c>
      <c r="J177" s="40">
        <v>354.9</v>
      </c>
      <c r="K177" s="41"/>
      <c r="L177" s="40">
        <v>18.8</v>
      </c>
    </row>
    <row r="178" spans="1:12" ht="15" x14ac:dyDescent="0.25">
      <c r="A178" s="23"/>
      <c r="B178" s="15"/>
      <c r="C178" s="11"/>
      <c r="D178" s="7" t="s">
        <v>22</v>
      </c>
      <c r="E178" s="42" t="s">
        <v>99</v>
      </c>
      <c r="F178" s="43">
        <v>200</v>
      </c>
      <c r="G178" s="43">
        <v>4.08</v>
      </c>
      <c r="H178" s="43">
        <v>3.54</v>
      </c>
      <c r="I178" s="43">
        <v>17.579999999999998</v>
      </c>
      <c r="J178" s="43">
        <v>118.6</v>
      </c>
      <c r="K178" s="44">
        <v>382</v>
      </c>
      <c r="L178" s="43">
        <v>12.09</v>
      </c>
    </row>
    <row r="179" spans="1:12" ht="15" x14ac:dyDescent="0.25">
      <c r="A179" s="23"/>
      <c r="B179" s="15"/>
      <c r="C179" s="11"/>
      <c r="D179" s="56" t="s">
        <v>100</v>
      </c>
      <c r="E179" s="42" t="s">
        <v>23</v>
      </c>
      <c r="F179" s="43">
        <v>37.5</v>
      </c>
      <c r="G179" s="43">
        <v>3.12</v>
      </c>
      <c r="H179" s="43">
        <v>2.08</v>
      </c>
      <c r="I179" s="43">
        <v>23.28</v>
      </c>
      <c r="J179" s="43">
        <v>100.4</v>
      </c>
      <c r="K179" s="44"/>
      <c r="L179" s="43">
        <v>3.12</v>
      </c>
    </row>
    <row r="180" spans="1:12" ht="15" x14ac:dyDescent="0.25">
      <c r="A180" s="23"/>
      <c r="B180" s="15"/>
      <c r="C180" s="11"/>
      <c r="D180" s="69" t="s">
        <v>98</v>
      </c>
      <c r="E180" s="42" t="s">
        <v>24</v>
      </c>
      <c r="F180" s="43">
        <v>100</v>
      </c>
      <c r="G180" s="43">
        <v>0.4</v>
      </c>
      <c r="H180" s="43">
        <v>0.4</v>
      </c>
      <c r="I180" s="43">
        <v>9.8000000000000007</v>
      </c>
      <c r="J180" s="43">
        <v>47</v>
      </c>
      <c r="K180" s="44">
        <v>338</v>
      </c>
      <c r="L180" s="43">
        <v>13.28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18" t="s">
        <v>33</v>
      </c>
      <c r="E183" s="9"/>
      <c r="F183" s="19">
        <f>SUM(F177:F182)</f>
        <v>567.5</v>
      </c>
      <c r="G183" s="19">
        <f>SUM(G177:G182)</f>
        <v>20.3</v>
      </c>
      <c r="H183" s="19">
        <f>SUM(H177:H182)</f>
        <v>23.019999999999996</v>
      </c>
      <c r="I183" s="19">
        <f>SUM(I177:I182)</f>
        <v>87.71</v>
      </c>
      <c r="J183" s="19">
        <f>SUM(J177:J182)</f>
        <v>620.9</v>
      </c>
      <c r="K183" s="25"/>
      <c r="L183" s="19">
        <f>SUM(L177:L182)</f>
        <v>47.29</v>
      </c>
    </row>
    <row r="184" spans="1:12" ht="15.75" customHeight="1" x14ac:dyDescent="0.25">
      <c r="A184" s="24"/>
      <c r="B184" s="17"/>
      <c r="C184" s="8"/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27</v>
      </c>
      <c r="E185" s="42" t="s">
        <v>101</v>
      </c>
      <c r="F185" s="43" t="s">
        <v>55</v>
      </c>
      <c r="G185" s="43">
        <v>6.4</v>
      </c>
      <c r="H185" s="43">
        <v>10.029999999999999</v>
      </c>
      <c r="I185" s="43">
        <v>11.55</v>
      </c>
      <c r="J185" s="43">
        <v>171.04</v>
      </c>
      <c r="K185" s="44">
        <v>82</v>
      </c>
      <c r="L185" s="43">
        <v>9.57</v>
      </c>
    </row>
    <row r="186" spans="1:12" ht="15" x14ac:dyDescent="0.25">
      <c r="A186" s="23"/>
      <c r="B186" s="15"/>
      <c r="C186" s="11"/>
      <c r="D186" s="7" t="s">
        <v>28</v>
      </c>
      <c r="E186" s="42" t="s">
        <v>102</v>
      </c>
      <c r="F186" s="43">
        <v>100</v>
      </c>
      <c r="G186" s="43">
        <v>21.1</v>
      </c>
      <c r="H186" s="43">
        <v>13.6</v>
      </c>
      <c r="I186" s="43">
        <v>0</v>
      </c>
      <c r="J186" s="43">
        <v>206.25</v>
      </c>
      <c r="K186" s="44">
        <v>637</v>
      </c>
      <c r="L186" s="43">
        <v>36.17</v>
      </c>
    </row>
    <row r="187" spans="1:12" ht="15" x14ac:dyDescent="0.25">
      <c r="A187" s="23"/>
      <c r="B187" s="15"/>
      <c r="C187" s="11"/>
      <c r="D187" s="7" t="s">
        <v>29</v>
      </c>
      <c r="E187" s="42" t="s">
        <v>103</v>
      </c>
      <c r="F187" s="43">
        <v>150</v>
      </c>
      <c r="G187" s="43">
        <v>5.46</v>
      </c>
      <c r="H187" s="43">
        <v>5.79</v>
      </c>
      <c r="I187" s="43">
        <v>30.45</v>
      </c>
      <c r="J187" s="43">
        <v>195.7</v>
      </c>
      <c r="K187" s="44">
        <v>202</v>
      </c>
      <c r="L187" s="43">
        <v>8.26</v>
      </c>
    </row>
    <row r="188" spans="1:12" ht="15" x14ac:dyDescent="0.25">
      <c r="A188" s="23"/>
      <c r="B188" s="15"/>
      <c r="C188" s="11"/>
      <c r="D188" s="56" t="s">
        <v>104</v>
      </c>
      <c r="E188" s="42" t="s">
        <v>90</v>
      </c>
      <c r="F188" s="43">
        <v>200</v>
      </c>
      <c r="G188" s="43">
        <v>0.66</v>
      </c>
      <c r="H188" s="43">
        <v>0.99</v>
      </c>
      <c r="I188" s="43">
        <v>32.01</v>
      </c>
      <c r="J188" s="43">
        <v>132.08000000000001</v>
      </c>
      <c r="K188" s="44">
        <v>943</v>
      </c>
      <c r="L188" s="43">
        <v>1.6</v>
      </c>
    </row>
    <row r="189" spans="1:12" ht="15" x14ac:dyDescent="0.25">
      <c r="A189" s="23"/>
      <c r="B189" s="15"/>
      <c r="C189" s="11"/>
      <c r="D189" s="7" t="s">
        <v>31</v>
      </c>
      <c r="E189" s="42" t="s">
        <v>23</v>
      </c>
      <c r="F189" s="43">
        <v>37.5</v>
      </c>
      <c r="G189" s="43">
        <v>3.12</v>
      </c>
      <c r="H189" s="43">
        <v>2.08</v>
      </c>
      <c r="I189" s="43">
        <v>23.28</v>
      </c>
      <c r="J189" s="43">
        <v>100.4</v>
      </c>
      <c r="K189" s="44"/>
      <c r="L189" s="43">
        <v>3.12</v>
      </c>
    </row>
    <row r="190" spans="1:12" ht="15" x14ac:dyDescent="0.25">
      <c r="A190" s="23"/>
      <c r="B190" s="15"/>
      <c r="C190" s="11"/>
      <c r="D190" s="7" t="s">
        <v>32</v>
      </c>
      <c r="E190" s="42" t="s">
        <v>23</v>
      </c>
      <c r="F190" s="43">
        <v>20</v>
      </c>
      <c r="G190" s="43">
        <v>1.3</v>
      </c>
      <c r="H190" s="43">
        <v>0.12</v>
      </c>
      <c r="I190" s="43">
        <v>8</v>
      </c>
      <c r="J190" s="43">
        <v>39.6</v>
      </c>
      <c r="K190" s="44"/>
      <c r="L190" s="43">
        <v>1.1599999999999999</v>
      </c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18" t="s">
        <v>33</v>
      </c>
      <c r="E193" s="9"/>
      <c r="F193" s="19">
        <f>SUM(F184:F192)</f>
        <v>507.5</v>
      </c>
      <c r="G193" s="19">
        <f t="shared" ref="G193:J193" si="68">SUM(G184:G192)</f>
        <v>38.039999999999992</v>
      </c>
      <c r="H193" s="19">
        <f t="shared" si="68"/>
        <v>32.609999999999992</v>
      </c>
      <c r="I193" s="19">
        <f t="shared" si="68"/>
        <v>105.28999999999999</v>
      </c>
      <c r="J193" s="19">
        <f t="shared" si="68"/>
        <v>845.07</v>
      </c>
      <c r="K193" s="25"/>
      <c r="L193" s="19">
        <f t="shared" ref="L193" si="69">SUM(L184:L192)</f>
        <v>59.879999999999995</v>
      </c>
    </row>
    <row r="194" spans="1:12" ht="15.75" thickBot="1" x14ac:dyDescent="0.3">
      <c r="A194" s="24"/>
      <c r="B194" s="17"/>
      <c r="C194" s="8"/>
      <c r="D194" s="62"/>
      <c r="E194" s="31"/>
      <c r="F194" s="32">
        <f>F183+F193</f>
        <v>1075</v>
      </c>
      <c r="G194" s="32">
        <f t="shared" ref="G194" si="70">G183+G193</f>
        <v>58.339999999999989</v>
      </c>
      <c r="H194" s="32">
        <f t="shared" ref="H194" si="71">H183+H193</f>
        <v>55.629999999999988</v>
      </c>
      <c r="I194" s="32">
        <f t="shared" ref="I194" si="72">I183+I193</f>
        <v>193</v>
      </c>
      <c r="J194" s="32">
        <f t="shared" ref="J194:L194" si="73">J183+J193</f>
        <v>1465.97</v>
      </c>
      <c r="K194" s="32"/>
      <c r="L194" s="32">
        <f>L183+L193</f>
        <v>107.16999999999999</v>
      </c>
    </row>
    <row r="195" spans="1:12" ht="15" customHeight="1" thickBot="1" x14ac:dyDescent="0.25">
      <c r="A195" s="29">
        <f>A177</f>
        <v>2</v>
      </c>
      <c r="B195" s="30">
        <f>B177</f>
        <v>10</v>
      </c>
      <c r="C195" s="58" t="s">
        <v>4</v>
      </c>
      <c r="D195" s="60"/>
      <c r="E195" s="61"/>
      <c r="F195" s="34">
        <f>(F24+F43+F62+F81+F100+F119+F138+F157+F176+F194)/(IF(F24=0,0,1)+IF(F43=0,0,1)+IF(F62=0,0,1)+IF(F81=0,0,1)+IF(F100=0,0,1)+IF(F119=0,0,1)+IF(F138=0,0,1)+IF(F157=0,0,1)+IF(F176=0,0,1)+IF(F194=0,0,1))</f>
        <v>1223.75</v>
      </c>
      <c r="G195" s="34">
        <f>(G24+G43+G62+G81+G100+G119+G138+G157+G176+G194)/(IF(G24=0,0,1)+IF(G43=0,0,1)+IF(G62=0,0,1)+IF(G81=0,0,1)+IF(G100=0,0,1)+IF(G119=0,0,1)+IF(G138=0,0,1)+IF(G157=0,0,1)+IF(G176=0,0,1)+IF(G194=0,0,1))</f>
        <v>52.960999999999999</v>
      </c>
      <c r="H195" s="34">
        <f>(H24+H43+H62+H81+H100+H119+H138+H157+H176+H194)/(IF(H24=0,0,1)+IF(H43=0,0,1)+IF(H62=0,0,1)+IF(H81=0,0,1)+IF(H100=0,0,1)+IF(H119=0,0,1)+IF(H138=0,0,1)+IF(H157=0,0,1)+IF(H176=0,0,1)+IF(H194=0,0,1))</f>
        <v>57.268999999999991</v>
      </c>
      <c r="I195" s="34">
        <f>(I24+I43+I62+I81+I100+I119+I138+I157+I176+I194)/(IF(I24=0,0,1)+IF(I43=0,0,1)+IF(I62=0,0,1)+IF(I81=0,0,1)+IF(I100=0,0,1)+IF(I119=0,0,1)+IF(I138=0,0,1)+IF(I157=0,0,1)+IF(I176=0,0,1)+IF(I194=0,0,1))</f>
        <v>195.14200000000002</v>
      </c>
      <c r="J195" s="34">
        <f>(J24+J43+J62+J81+J100+J119+J138+J157+J176+J194)/(IF(J24=0,0,1)+IF(J43=0,0,1)+IF(J62=0,0,1)+IF(J81=0,0,1)+IF(J100=0,0,1)+IF(J119=0,0,1)+IF(J138=0,0,1)+IF(J157=0,0,1)+IF(J176=0,0,1)+IF(J194=0,0,1))</f>
        <v>1379.4449999999999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124.31799999999998</v>
      </c>
    </row>
    <row r="196" spans="1:12" ht="13.15" customHeight="1" thickBot="1" x14ac:dyDescent="0.25">
      <c r="A196" s="27"/>
      <c r="B196" s="28"/>
      <c r="C196" s="59" t="s">
        <v>5</v>
      </c>
    </row>
  </sheetData>
  <mergeCells count="12">
    <mergeCell ref="C1:E1"/>
    <mergeCell ref="H1:K1"/>
    <mergeCell ref="H2:K2"/>
    <mergeCell ref="C43:D43"/>
    <mergeCell ref="C62:D62"/>
    <mergeCell ref="C157:D157"/>
    <mergeCell ref="C176:D176"/>
    <mergeCell ref="C81:D81"/>
    <mergeCell ref="C100:D100"/>
    <mergeCell ref="C24:D24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2024-10-09T07:30:17Z</dcterms:modified>
</cp:coreProperties>
</file>