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38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J5" i="1" l="1"/>
  <c r="I5" i="1"/>
  <c r="H5" i="1"/>
  <c r="G5" i="1"/>
  <c r="J9" i="1" l="1"/>
  <c r="I9" i="1"/>
  <c r="H9" i="1"/>
  <c r="G9" i="1"/>
  <c r="J8" i="1"/>
  <c r="H8" i="1"/>
  <c r="G8" i="1"/>
</calcChain>
</file>

<file path=xl/sharedStrings.xml><?xml version="1.0" encoding="utf-8"?>
<sst xmlns="http://schemas.openxmlformats.org/spreadsheetml/2006/main" count="26" uniqueCount="24">
  <si>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</si>
  <si>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</si>
  <si>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</si>
  <si>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</si>
  <si>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</si>
  <si>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</si>
  <si>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</si>
  <si>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</si>
  <si>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</si>
  <si>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</si>
  <si>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</si>
  <si>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</si>
  <si>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</si>
  <si>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</si>
  <si>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</si>
  <si>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</si>
  <si>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</si>
  <si>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</si>
  <si>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</si>
  <si>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</si>
  <si>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Капуста туш.с мясом</t>
  </si>
  <si>
    <t>Каша гречневая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</si>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</sst>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F5" sqref="F5:F9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3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45750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4" t="s">
        <v>14</v>
      </c>
      <c r="B4" s="26"/>
      <c r="C4" s="23"/>
      <c r="D4" s="27"/>
      <c r="E4" s="24"/>
      <c r="F4" s="25"/>
      <c r="G4" s="28"/>
      <c r="H4" s="28"/>
      <c r="I4" s="28"/>
      <c r="J4" s="29"/>
    </row>
    <row r="5" spans="1:10" ht="20.25" customHeight="1" thickBot="1" x14ac:dyDescent="0.3">
      <c r="A5" s="35"/>
      <c r="B5" s="26" t="s">
        <v>15</v>
      </c>
      <c r="C5" s="5">
        <v>321</v>
      </c>
      <c r="D5" s="6" t="s">
        <v>20</v>
      </c>
      <c r="E5" s="7">
        <v>260</v>
      </c>
      <c r="F5" s="8">
        <v>44.67</v>
      </c>
      <c r="G5" s="9">
        <f>300/160*E5</f>
        <v>487.5</v>
      </c>
      <c r="H5" s="9">
        <f>35/160*E5</f>
        <v>56.875</v>
      </c>
      <c r="I5" s="9">
        <f>13/160*E5</f>
        <v>21.125</v>
      </c>
      <c r="J5" s="10">
        <f>9/160*E5</f>
        <v>14.625</v>
      </c>
    </row>
    <row r="6" spans="1:10" ht="30.75" customHeight="1" x14ac:dyDescent="0.25">
      <c r="A6" s="35"/>
      <c r="B6" s="26" t="s">
        <v>15</v>
      </c>
      <c r="C6" s="5"/>
      <c r="D6" s="6" t="s">
        <v>21</v>
      </c>
      <c r="E6" s="7">
        <v>150</v>
      </c>
      <c r="F6" s="8">
        <v>9.66</v>
      </c>
      <c r="G6" s="9">
        <v>210</v>
      </c>
      <c r="H6" s="9">
        <f>4/200*E6</f>
        <v>3</v>
      </c>
      <c r="I6" s="9">
        <f>13/200*E6</f>
        <v>9.75</v>
      </c>
      <c r="J6" s="10">
        <f>25/200*E6</f>
        <v>18.75</v>
      </c>
    </row>
    <row r="7" spans="1:10" ht="17.25" customHeight="1" x14ac:dyDescent="0.25">
      <c r="A7" s="35"/>
      <c r="B7" s="30" t="s">
        <v>22</v>
      </c>
      <c r="C7" s="5">
        <v>377</v>
      </c>
      <c r="D7" s="6" t="s">
        <v>23</v>
      </c>
      <c r="E7" s="7">
        <v>200</v>
      </c>
      <c r="F7" s="8">
        <v>1.66</v>
      </c>
      <c r="G7" s="9">
        <v>62</v>
      </c>
      <c r="H7" s="9">
        <v>0</v>
      </c>
      <c r="I7" s="9">
        <v>0</v>
      </c>
      <c r="J7" s="10">
        <v>15</v>
      </c>
    </row>
    <row r="8" spans="1:10" ht="18" customHeight="1" x14ac:dyDescent="0.25">
      <c r="A8" s="35"/>
      <c r="B8" s="17" t="s">
        <v>16</v>
      </c>
      <c r="C8" s="5"/>
      <c r="D8" s="6" t="s">
        <v>18</v>
      </c>
      <c r="E8" s="7">
        <v>20</v>
      </c>
      <c r="F8" s="8">
        <v>1.22</v>
      </c>
      <c r="G8" s="9">
        <f>40/20*E8</f>
        <v>40</v>
      </c>
      <c r="H8" s="9">
        <f>1/20*E8</f>
        <v>1</v>
      </c>
      <c r="I8" s="9">
        <v>0</v>
      </c>
      <c r="J8" s="10">
        <f>8/20*E8</f>
        <v>8</v>
      </c>
    </row>
    <row r="9" spans="1:10" x14ac:dyDescent="0.25">
      <c r="A9" s="35"/>
      <c r="B9" s="16" t="s">
        <v>16</v>
      </c>
      <c r="C9" s="5"/>
      <c r="D9" s="6" t="s">
        <v>17</v>
      </c>
      <c r="E9" s="7">
        <v>38</v>
      </c>
      <c r="F9" s="8">
        <v>3.29</v>
      </c>
      <c r="G9" s="9">
        <f>100/40*E9</f>
        <v>95</v>
      </c>
      <c r="H9" s="9">
        <f>3/40*E9</f>
        <v>2.85</v>
      </c>
      <c r="I9" s="9">
        <f>2/40*E9</f>
        <v>1.9000000000000001</v>
      </c>
      <c r="J9" s="10">
        <f>23/40*E9</f>
        <v>21.849999999999998</v>
      </c>
    </row>
    <row r="10" spans="1:10" ht="15.75" thickBot="1" x14ac:dyDescent="0.3">
      <c r="A10" s="36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2025-03-30T12:36:32Z</dcterms:modified>
</cp:coreProperties>
</file>